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entu.sharepoint.com/sites/AssetManagement-CapitalBudget/Shared Documents/1 Capital Budget/NEW Capital Requests (Intake All Years)/"/>
    </mc:Choice>
  </mc:AlternateContent>
  <xr:revisionPtr revIDLastSave="909" documentId="8_{763F934C-59DC-42EB-A1D6-1182D9A04FC5}" xr6:coauthVersionLast="47" xr6:coauthVersionMax="47" xr10:uidLastSave="{5976520C-4EC5-4922-BD07-0D204D7459C0}"/>
  <bookViews>
    <workbookView xWindow="-28920" yWindow="-5790" windowWidth="29040" windowHeight="15720" xr2:uid="{67007F02-54BE-4B9B-8E6D-0CC73B64EAE0}"/>
  </bookViews>
  <sheets>
    <sheet name="1 Capital Project Request" sheetId="4" r:id="rId1"/>
    <sheet name="2 MVP" sheetId="6" r:id="rId2"/>
    <sheet name="Definitions" sheetId="5" r:id="rId3"/>
    <sheet name="DO NOT EDIT - DROP DOWNS" sheetId="2" state="hidden" r:id="rId4"/>
    <sheet name="Instructions" sheetId="3" r:id="rId5"/>
    <sheet name="MVP Weighting 4 Reference Only" sheetId="7" state="hidden" r:id="rId6"/>
  </sheets>
  <definedNames>
    <definedName name="_xlnm._FilterDatabase" localSheetId="3" hidden="1">'DO NOT EDIT - DROP DOWNS'!$A$2:$C$15</definedName>
    <definedName name="_xlnm.Print_Area" localSheetId="0">'1 Capital Project Request'!$A$1:$I$46</definedName>
    <definedName name="_xlnm.Print_Area" localSheetId="4">Instructions!$A$1:$I$55</definedName>
    <definedName name="_xlnm.Print_Titles" localSheetId="0">'1 Capital Project Request'!$1:$3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6" l="1"/>
  <c r="H13" i="6"/>
  <c r="H12" i="6"/>
  <c r="H11" i="6"/>
  <c r="H10" i="6"/>
  <c r="H9" i="6"/>
  <c r="H8" i="6"/>
  <c r="H7" i="6"/>
  <c r="H6" i="6"/>
  <c r="C8" i="6"/>
  <c r="C7" i="6"/>
  <c r="E2" i="6"/>
  <c r="E1" i="6"/>
  <c r="C6" i="6"/>
  <c r="H21" i="7"/>
  <c r="I45" i="3"/>
  <c r="I46" i="3"/>
  <c r="I47" i="3"/>
  <c r="I48" i="3"/>
  <c r="I50" i="3"/>
  <c r="I51" i="3"/>
  <c r="I52" i="3"/>
  <c r="I43" i="3"/>
  <c r="H53" i="3"/>
  <c r="G53" i="3"/>
  <c r="F53" i="3"/>
  <c r="E53" i="3"/>
  <c r="D53" i="3"/>
  <c r="B53" i="3"/>
  <c r="I36" i="3"/>
  <c r="I35" i="3"/>
  <c r="I34" i="3"/>
  <c r="I33" i="3"/>
  <c r="H37" i="3"/>
  <c r="G37" i="3"/>
  <c r="F37" i="3"/>
  <c r="E37" i="3"/>
  <c r="D37" i="3"/>
  <c r="C37" i="3"/>
  <c r="B37" i="3"/>
  <c r="C23" i="4"/>
  <c r="B23" i="4"/>
  <c r="C39" i="4"/>
  <c r="D39" i="4"/>
  <c r="E39" i="4"/>
  <c r="F39" i="4"/>
  <c r="G39" i="4"/>
  <c r="H39" i="4"/>
  <c r="B39" i="4"/>
  <c r="D23" i="4"/>
  <c r="E23" i="4"/>
  <c r="F23" i="4"/>
  <c r="G23" i="4"/>
  <c r="H23" i="4"/>
  <c r="I27" i="4"/>
  <c r="I26" i="4"/>
  <c r="I22" i="4"/>
  <c r="I21" i="4"/>
  <c r="I20" i="4"/>
  <c r="I19" i="4"/>
  <c r="I28" i="4"/>
  <c r="I29" i="4"/>
  <c r="I30" i="4"/>
  <c r="I31" i="4"/>
  <c r="I32" i="4"/>
  <c r="I33" i="4"/>
  <c r="I34" i="4"/>
  <c r="I35" i="4"/>
  <c r="I36" i="4"/>
  <c r="I37" i="4"/>
  <c r="I38" i="4"/>
  <c r="C49" i="3"/>
  <c r="C53" i="3" s="1"/>
  <c r="I40" i="3"/>
  <c r="I44" i="3"/>
  <c r="I41" i="3"/>
  <c r="I42" i="3"/>
  <c r="H15" i="6" l="1"/>
  <c r="C9" i="6"/>
  <c r="B55" i="3"/>
  <c r="I49" i="3"/>
  <c r="I53" i="3" s="1"/>
  <c r="I37" i="3"/>
  <c r="I23" i="4"/>
  <c r="G41" i="4"/>
  <c r="I39" i="4"/>
  <c r="C41" i="4"/>
  <c r="F41" i="4"/>
  <c r="D41" i="4"/>
  <c r="B41" i="4"/>
  <c r="E41" i="4"/>
  <c r="H41" i="4"/>
  <c r="C55" i="3"/>
  <c r="H55" i="3"/>
  <c r="D55" i="3"/>
  <c r="E55" i="3"/>
  <c r="F55" i="3"/>
  <c r="G55" i="3"/>
  <c r="I41" i="4" l="1"/>
  <c r="I55" i="3"/>
</calcChain>
</file>

<file path=xl/sharedStrings.xml><?xml version="1.0" encoding="utf-8"?>
<sst xmlns="http://schemas.openxmlformats.org/spreadsheetml/2006/main" count="316" uniqueCount="205">
  <si>
    <t>Capital Project Request Form:</t>
  </si>
  <si>
    <t>Type in green cells (if applicable)</t>
  </si>
  <si>
    <t>Project Name</t>
  </si>
  <si>
    <t>Your Name</t>
  </si>
  <si>
    <t>Your email address</t>
  </si>
  <si>
    <r>
      <t xml:space="preserve">Select Portfolio from dropdown </t>
    </r>
    <r>
      <rPr>
        <sz val="11"/>
        <color theme="1"/>
        <rFont val="Wingdings 3"/>
        <family val="1"/>
        <charset val="2"/>
      </rPr>
      <t>q</t>
    </r>
  </si>
  <si>
    <t>If other, please specify</t>
  </si>
  <si>
    <r>
      <t xml:space="preserve">Select Department from dropdown </t>
    </r>
    <r>
      <rPr>
        <sz val="11"/>
        <color theme="1"/>
        <rFont val="Wingdings 3"/>
        <family val="1"/>
        <charset val="2"/>
      </rPr>
      <t>q</t>
    </r>
  </si>
  <si>
    <t>Project Description
(Mandatory)</t>
  </si>
  <si>
    <t>Board Direction
(Mandatory)</t>
  </si>
  <si>
    <t>Commitments Made
(i.e. Board Approved, Donor Sponsored, Endowment, etc.) 
(IF APPLICABLE)</t>
  </si>
  <si>
    <t>Ongoing Operating Expenses 
(i.e. Energy efficiencies, maintenance increase or decrease, utilities increase or decrease, etc.)
(IF APPLICABLE)</t>
  </si>
  <si>
    <t>Expenditure Type ($)</t>
  </si>
  <si>
    <r>
      <t xml:space="preserve">All Previous
Years 
</t>
    </r>
    <r>
      <rPr>
        <sz val="10"/>
        <color rgb="FF000000"/>
        <rFont val="Arial"/>
        <family val="2"/>
      </rPr>
      <t>Until 
Apr 30, 2026</t>
    </r>
  </si>
  <si>
    <r>
      <t xml:space="preserve">2027
</t>
    </r>
    <r>
      <rPr>
        <sz val="10"/>
        <color rgb="FF000000"/>
        <rFont val="Arial"/>
        <family val="2"/>
      </rPr>
      <t>May 1, 2026 - 
Apr 30, 2027</t>
    </r>
  </si>
  <si>
    <r>
      <t xml:space="preserve">2028
</t>
    </r>
    <r>
      <rPr>
        <sz val="10"/>
        <color rgb="FF000000"/>
        <rFont val="Arial"/>
        <family val="2"/>
      </rPr>
      <t>May 1, 2027 - 
Apr 30, 2028</t>
    </r>
  </si>
  <si>
    <r>
      <t xml:space="preserve">2029
</t>
    </r>
    <r>
      <rPr>
        <sz val="10"/>
        <color rgb="FF000000"/>
        <rFont val="Arial"/>
        <family val="2"/>
      </rPr>
      <t>May 1, 2028 - 
Apr 30, 2029</t>
    </r>
  </si>
  <si>
    <r>
      <t xml:space="preserve">2030
</t>
    </r>
    <r>
      <rPr>
        <sz val="10"/>
        <color rgb="FF000000"/>
        <rFont val="Arial"/>
        <family val="2"/>
      </rPr>
      <t>May 1, 2029 - 
Apr 30, 2030</t>
    </r>
  </si>
  <si>
    <r>
      <t xml:space="preserve">2031
</t>
    </r>
    <r>
      <rPr>
        <sz val="10"/>
        <color rgb="FF000000"/>
        <rFont val="Arial"/>
        <family val="2"/>
      </rPr>
      <t>May 1, 2030 - 
Apr 30, 2031</t>
    </r>
  </si>
  <si>
    <r>
      <t xml:space="preserve">2032
</t>
    </r>
    <r>
      <rPr>
        <sz val="10"/>
        <color rgb="FF000000"/>
        <rFont val="Arial"/>
        <family val="2"/>
      </rPr>
      <t>May 1, 2031- 
Apr 30, 2032</t>
    </r>
  </si>
  <si>
    <t>Total</t>
  </si>
  <si>
    <t>Expenditure - Planning/Concept</t>
  </si>
  <si>
    <t>Expenditure - Detailed Design</t>
  </si>
  <si>
    <t>Expenditure - Contractual Service</t>
  </si>
  <si>
    <r>
      <t>Expenditure - Other Specify</t>
    </r>
    <r>
      <rPr>
        <sz val="11"/>
        <color rgb="FF000000"/>
        <rFont val="Arial"/>
        <family val="2"/>
      </rPr>
      <t xml:space="preserve"> (type below):  </t>
    </r>
    <r>
      <rPr>
        <sz val="12"/>
        <color rgb="FF000000"/>
        <rFont val="Arial"/>
        <family val="2"/>
      </rPr>
      <t xml:space="preserve">
</t>
    </r>
  </si>
  <si>
    <t>TOTAL PROJECT EXPENSE:</t>
  </si>
  <si>
    <t>Funding Source ($)</t>
  </si>
  <si>
    <t>All Previous
Years</t>
  </si>
  <si>
    <t>Funding - Ancillary</t>
  </si>
  <si>
    <t>Funding - Central Appropriation</t>
  </si>
  <si>
    <t>Funding - Departmental Carryover</t>
  </si>
  <si>
    <t>Funding - Endowment Trust</t>
  </si>
  <si>
    <t>Funding - External</t>
  </si>
  <si>
    <t>Funding - Grants FRP</t>
  </si>
  <si>
    <t>Funding - Grants Other</t>
  </si>
  <si>
    <t>Funding - Internal Financing</t>
  </si>
  <si>
    <t>Funding - Operating</t>
  </si>
  <si>
    <t>Funding - Philanthropy</t>
  </si>
  <si>
    <t>Funding - Other: Debt Finance</t>
  </si>
  <si>
    <t>Funding - Other: Reserve Fund</t>
  </si>
  <si>
    <r>
      <t>Funding - Other: Specify</t>
    </r>
    <r>
      <rPr>
        <sz val="11"/>
        <color rgb="FF000000"/>
        <rFont val="Arial"/>
        <family val="2"/>
      </rPr>
      <t xml:space="preserve"> (type below):</t>
    </r>
    <r>
      <rPr>
        <sz val="12"/>
        <color rgb="FF000000"/>
        <rFont val="Arial"/>
        <family val="2"/>
      </rPr>
      <t xml:space="preserve">
</t>
    </r>
  </si>
  <si>
    <t>TOTAL FUNDING:</t>
  </si>
  <si>
    <t>Undefined Funding</t>
  </si>
  <si>
    <t>Important Notes:</t>
  </si>
  <si>
    <t xml:space="preserve">     - All dates are fiscal year end. 2028 captures planned expenditures or funding received from May 1, 2027 until April 30, 2028.</t>
  </si>
  <si>
    <t xml:space="preserve">     - Capital Project(s) included in this request are proposed only and are not guaranteed to receive approval.</t>
  </si>
  <si>
    <t xml:space="preserve">     - All amounts are presented in dollars ($).</t>
  </si>
  <si>
    <t>MVP - Multivariable Prioritization Tool</t>
  </si>
  <si>
    <t xml:space="preserve">Project Name: </t>
  </si>
  <si>
    <r>
      <t>MVP for a New Capital Project</t>
    </r>
    <r>
      <rPr>
        <sz val="12"/>
        <color rgb="FF000000"/>
        <rFont val="Arial"/>
        <family val="2"/>
      </rPr>
      <t xml:space="preserve">   (Choose from the dropdown in all green cells)</t>
    </r>
  </si>
  <si>
    <t>OR</t>
  </si>
  <si>
    <r>
      <t>MVP for an Existing Capital Asset</t>
    </r>
    <r>
      <rPr>
        <sz val="12"/>
        <color theme="1"/>
        <rFont val="Arial"/>
        <family val="2"/>
      </rPr>
      <t xml:space="preserve">  (Choose from the dropdown in all blue cells)</t>
    </r>
  </si>
  <si>
    <t>Category</t>
  </si>
  <si>
    <t>Select the most suitable criteria from each dropdown    \/</t>
  </si>
  <si>
    <t>Score</t>
  </si>
  <si>
    <t>Weight</t>
  </si>
  <si>
    <t>Use / Purpose of Asset</t>
  </si>
  <si>
    <t xml:space="preserve">Importance of Usage / Enabling Student Experiences </t>
  </si>
  <si>
    <t>Importance of Usage / Enabling Student Experiences</t>
  </si>
  <si>
    <t>Adaptability (Multiuse or easy to repurpose)</t>
  </si>
  <si>
    <t>Weighted Total</t>
  </si>
  <si>
    <t>Condition (System)</t>
  </si>
  <si>
    <t>System Priority</t>
  </si>
  <si>
    <r>
      <rPr>
        <u/>
        <sz val="12"/>
        <color theme="1"/>
        <rFont val="Arial"/>
        <family val="2"/>
      </rPr>
      <t>New Capital Project:</t>
    </r>
    <r>
      <rPr>
        <sz val="12"/>
        <color theme="1"/>
        <rFont val="Arial"/>
        <family val="2"/>
      </rPr>
      <t xml:space="preserve">
     - Focuses on creating or expanding assets
     - Addresses growth, capacity, or strategic needs
     - Increases future maintenance obligations
     - Creates or expands services</t>
    </r>
  </si>
  <si>
    <t>Consequence of Failure (System)</t>
  </si>
  <si>
    <t>Effects on Users</t>
  </si>
  <si>
    <t>Effects on Fabrics</t>
  </si>
  <si>
    <r>
      <rPr>
        <u/>
        <sz val="12"/>
        <color theme="1"/>
        <rFont val="Arial"/>
        <family val="2"/>
      </rPr>
      <t>Existing Capital Asset:  (Renewal / Refurbishment / Rehabilitation):</t>
    </r>
    <r>
      <rPr>
        <sz val="12"/>
        <color theme="1"/>
        <rFont val="Arial"/>
        <family val="2"/>
      </rPr>
      <t xml:space="preserve">
     - Focuses on preserving existing assets
     - Addresses condition, risk, and lifecycle needs
     - Reduces deferred maintenance backlog
     - Supports existing services</t>
    </r>
  </si>
  <si>
    <t>Accessibility</t>
  </si>
  <si>
    <t>NEW Capital Project Request Form Definitions:</t>
  </si>
  <si>
    <r>
      <rPr>
        <b/>
        <u/>
        <sz val="11"/>
        <color rgb="FF000000"/>
        <rFont val="Aptos"/>
        <family val="2"/>
      </rPr>
      <t>Expenditure - Planning/Concept:</t>
    </r>
    <r>
      <rPr>
        <sz val="11"/>
        <color rgb="FF000000"/>
        <rFont val="Aptos"/>
        <family val="2"/>
      </rPr>
      <t xml:space="preserve">  Determining what to build/renovate.  This is the early stage where the project idea is developed and tested to determine whether it is needed, feasbile, and affordable. In summary, we are seeking the following answers:  "What is the project scope?"  "Why do we need it?"  "Can we afford it?"  "Is it practical to proceed?"</t>
    </r>
  </si>
  <si>
    <t xml:space="preserve">          Typical activities include:  
          o  Identifying the project's purpose and requirements
          o  Site investigations and preliminary studies  
          o  Feasibility assessments
          o  Preliminary cost estimates
          o  Concept sketches and layouts
          o  Stakeholder consultations
          o  Business case development</t>
  </si>
  <si>
    <t>Examples of expenditures:  
o  Consultant fees for feasibility studies
o  Surveying and site assessments
o  Environmental studies
o  Preliminary architectural or engineering concepts
o  Cost planning and budgeting services.
o  Project Management fees</t>
  </si>
  <si>
    <r>
      <rPr>
        <b/>
        <u/>
        <sz val="11"/>
        <color rgb="FF000000"/>
        <rFont val="Aptos"/>
        <family val="2"/>
      </rPr>
      <t>Expenditure - Detailed Design:</t>
    </r>
    <r>
      <rPr>
        <b/>
        <sz val="11"/>
        <color rgb="FF000000"/>
        <rFont val="Aptos"/>
        <family val="2"/>
      </rPr>
      <t xml:space="preserve">  </t>
    </r>
    <r>
      <rPr>
        <sz val="11"/>
        <color rgb="FF000000"/>
        <rFont val="Aptos"/>
        <family val="2"/>
      </rPr>
      <t>Once the project is approved in principle, the detailed design phase develops all of the information required for construction and tendering. In summary, we are seeking the following answers:  "How will it be built" and/or "what are we buying"?</t>
    </r>
  </si>
  <si>
    <t xml:space="preserve">          Typical activities include:
          o  Architectural design development
          o  Structural, mechanical, and electrical engineering design
          o  Preparation of construction drawings
          o  Technical specifications
          o  Permit and regulatory approvals
          o  Detailed cost estimates
          o  Preparing tender ready documents</t>
  </si>
  <si>
    <t>Examples of expenditures:  
o  Architect and engineering fees
o  Building permit applications
o  Detailed drawings and specifications
o  Geotechnical and specialized engineering studies
o  Design review and coordination meetings
o  Project Management fees</t>
  </si>
  <si>
    <r>
      <rPr>
        <b/>
        <u/>
        <sz val="11"/>
        <color rgb="FF000000"/>
        <rFont val="Aptos"/>
        <family val="2"/>
      </rPr>
      <t>Expenditure - Contractual Service:</t>
    </r>
    <r>
      <rPr>
        <b/>
        <sz val="11"/>
        <color rgb="FF000000"/>
        <rFont val="Aptos"/>
        <family val="2"/>
      </rPr>
      <t xml:space="preserve">  </t>
    </r>
    <r>
      <rPr>
        <sz val="11"/>
        <color rgb="FF000000"/>
        <rFont val="Aptos"/>
        <family val="2"/>
      </rPr>
      <t>These are professional services associated with procuring and/or administering construction contracts and/or overseeing the work during construction. Purchasing goods and/or services and/or hiring contractors to perform work, ensuring work is completed correctly (quality control) and/or managing the construction contract. In summary, purchase and/or build and complete the project.</t>
    </r>
  </si>
  <si>
    <t xml:space="preserve">          Typical activities include:
          o  Procurement of goods and/or services
          o  Site preparation
          o  Demolition
          o  Construction of building components
          o  Installation of mechanical and electrical systems
          o  Testing and commissioning
          o  Final inspections and occupancy</t>
  </si>
  <si>
    <t>Examples of expenditures:  
o  Contractor costs
o  Constructions labour
o  Building materials
o  Equipment and machinery
o  Trade contractors (electrical, plumbing, HVAC, etc.)
o  Furniture, fixtures, and equipment
o  Contingency and change orders
o  Project Management fees</t>
  </si>
  <si>
    <t>DO NOT EDIT THIS PAGE:    Dropdown references</t>
  </si>
  <si>
    <t>Portfolio</t>
  </si>
  <si>
    <t>Department</t>
  </si>
  <si>
    <t>Expenditure Type and Funding Source</t>
  </si>
  <si>
    <t>President</t>
  </si>
  <si>
    <t>Athletics &amp; Recreation</t>
  </si>
  <si>
    <t>Provost &amp; VP, Academic</t>
  </si>
  <si>
    <t>Careerspace</t>
  </si>
  <si>
    <t>VP &amp; Head Trent Durham GTA</t>
  </si>
  <si>
    <t>Colleges</t>
  </si>
  <si>
    <t>VP, External Relations, Marketing &amp; Communications</t>
  </si>
  <si>
    <t>Durham GTA Campus</t>
  </si>
  <si>
    <t>Expenditure - Other</t>
  </si>
  <si>
    <t>VP, Finance &amp; Administration</t>
  </si>
  <si>
    <t>Equity &amp; Human Rights</t>
  </si>
  <si>
    <t>VP, People, Culture &amp; Student Services</t>
  </si>
  <si>
    <t>Facilities Management</t>
  </si>
  <si>
    <t>VP, Research &amp; Innovation</t>
  </si>
  <si>
    <t>Finance</t>
  </si>
  <si>
    <t>First Peoples House of Learning</t>
  </si>
  <si>
    <t>Food &amp; Campus Payment Services</t>
  </si>
  <si>
    <t>Health, Safety &amp; Accessibility</t>
  </si>
  <si>
    <t>Housing &amp; Conference Services</t>
  </si>
  <si>
    <t>Human Resources</t>
  </si>
  <si>
    <t>Humanities &amp; Social Sciences</t>
  </si>
  <si>
    <t>Information Technology</t>
  </si>
  <si>
    <t>Library</t>
  </si>
  <si>
    <t>Marketing &amp; Communications</t>
  </si>
  <si>
    <t>Philanthropy &amp; Alumni Engagement</t>
  </si>
  <si>
    <t>Presidents Office</t>
  </si>
  <si>
    <t>Print, Promotion &amp; Logistics</t>
  </si>
  <si>
    <t>Provost</t>
  </si>
  <si>
    <t>Recruitment &amp; Admissions</t>
  </si>
  <si>
    <t>Registrar's Office</t>
  </si>
  <si>
    <t>Research &amp; Innovation</t>
  </si>
  <si>
    <t>Risk Management &amp; Campus Safety</t>
  </si>
  <si>
    <t>School of Education</t>
  </si>
  <si>
    <t>School of Graduate Studies</t>
  </si>
  <si>
    <t>School of Nursing</t>
  </si>
  <si>
    <t>Science</t>
  </si>
  <si>
    <t>Secretariat's Office</t>
  </si>
  <si>
    <t>Student Services</t>
  </si>
  <si>
    <t>Trent International</t>
  </si>
  <si>
    <t>Trent Lands &amp; Nature Areas Plan</t>
  </si>
  <si>
    <t>Other</t>
  </si>
  <si>
    <t xml:space="preserve">Instructions to Complete Capital Project Request:                                                          </t>
  </si>
  <si>
    <r>
      <rPr>
        <sz val="12"/>
        <color rgb="FF000000"/>
        <rFont val="Aptos"/>
        <family val="2"/>
      </rPr>
      <t xml:space="preserve">The purpose of completing this form is to help build Trent's Capital Program. Your information will be used to program your project in Trent's Capital Planning process. Without your information, your project may be missed in the planning process which will result in delays. 
</t>
    </r>
    <r>
      <rPr>
        <b/>
        <sz val="8"/>
        <color rgb="FF7030A0"/>
        <rFont val="Aptos"/>
        <family val="2"/>
      </rPr>
      <t xml:space="preserve">  
</t>
    </r>
    <r>
      <rPr>
        <b/>
        <sz val="12"/>
        <color rgb="FF7030A0"/>
        <rFont val="Aptos"/>
        <family val="2"/>
      </rPr>
      <t xml:space="preserve">*You must consult with Facilities Management before submitting your capital project proposal. Please contact the Director of Campus Planning and Development at pmo@trentu.ca   if you have any questions. Please email completed form to both pmo@trentu.ca  and  mmacleod@trentu.ca   (Mary MacLeod).
</t>
    </r>
    <r>
      <rPr>
        <sz val="12"/>
        <color rgb="FF000000"/>
        <rFont val="Aptos"/>
        <family val="2"/>
      </rPr>
      <t xml:space="preserve">   
It is important to recognize that large projects may required multi-year funding, and this should be reflected appropriately. Typically, large projects are carried out in three stages:  conceptual design and high-level costing, detailed design with refined cost estimates or tendered costs, and construction or contractual services. Smaller projects may combine these stages differently depending on the delivery model. The project management office can offer additional guidance on delivery during the initial consultation with Facilities Management.  
Important to note: The Project Management Office is now planning new construction projects for the 2028 construction season. Exceptions may be granted through PVPs; however, timely requests are encouraged. 
</t>
    </r>
    <r>
      <rPr>
        <b/>
        <sz val="12"/>
        <color rgb="FF275317"/>
        <rFont val="Aptos"/>
        <family val="2"/>
      </rPr>
      <t xml:space="preserve">
*The form allows for future planning to identify years beyond the planned budget year. The budget committee requests that projects in future years, if known at this time, be included in the areas designated for forecasted budget years.
</t>
    </r>
    <r>
      <rPr>
        <sz val="12"/>
        <color rgb="FF000000"/>
        <rFont val="Aptos"/>
        <family val="2"/>
      </rPr>
      <t xml:space="preserve">   
</t>
    </r>
    <r>
      <rPr>
        <b/>
        <sz val="12"/>
        <color rgb="FF7030A0"/>
        <rFont val="Aptos"/>
        <family val="2"/>
      </rPr>
      <t>*Remember that Space/Construction Committee approval is required. Please submit your information to the appropriate Committee(s) for their review.  This form does not bypass any Committee approvals which may be necessary for your project.</t>
    </r>
    <r>
      <rPr>
        <sz val="12"/>
        <color theme="1"/>
        <rFont val="Aptos"/>
        <family val="2"/>
      </rPr>
      <t xml:space="preserve">  </t>
    </r>
  </si>
  <si>
    <t>etc….</t>
  </si>
  <si>
    <t xml:space="preserve">Format:                    Campus Code - Building Code - Room # (if applicable) - Description
Example Project Names:      DRM - Bldg B - 4th Floor Office Conversion
                                                        SYM - DNA - B109 - Grad Studies Lounge
                                                        Traill - Pedestrian Bridge
                                                        TRENT - Campus Structural Repairs  </t>
  </si>
  <si>
    <t>Executive summary of the goal of the project.</t>
  </si>
  <si>
    <t>https://www.trentu.ca/board-directions/assets/documents/TrentU_BoardDirections2022-27.pdf</t>
  </si>
  <si>
    <t xml:space="preserve">Examples for your reference:  
   - Donor sponsored.
   - Funds approved via F&amp;P recommendation.
   - Capital funding being appropriated over time.
   - Work based on recommendations from a 2022 structural assessment.
   - Durham Task Force Report
   - or list others…
</t>
  </si>
  <si>
    <t>Examples for your reference:  
   - Additional grounds maintenance costs. 
   - Potential energy efficiencies.
   - Costs associated with new facility (utilities, maintenance, caretaking).
   - Additional winter maintenance.
   - Appropriate preventative maintenance will reduce annual maintenance expenses over time.
   - Housing Strategy provided to F&amp;P and BOG as information; renewal plan provided to F&amp;P as information.
   - or list others…</t>
  </si>
  <si>
    <t xml:space="preserve">Expenditure - Other Specify (type below):  
</t>
  </si>
  <si>
    <t>Funding - Other - Specify:</t>
  </si>
  <si>
    <t xml:space="preserve">TOTAL FUNDING FROM ALL SOURCES: </t>
  </si>
  <si>
    <t>PROJECT IS $2,000,000 undefined (i.e. unfunded)</t>
  </si>
  <si>
    <t>MVP for a New Capital Project</t>
  </si>
  <si>
    <t>MVP for an Existing Capital Asset</t>
  </si>
  <si>
    <t>(MVP - Multivariable Prioritization Tool)</t>
  </si>
  <si>
    <t>Criteria</t>
  </si>
  <si>
    <t>Scoring</t>
  </si>
  <si>
    <t>Weighting</t>
  </si>
  <si>
    <t>Subcategories</t>
  </si>
  <si>
    <t>Service Infrastructure, Roadways &amp; Faryon Bridge</t>
  </si>
  <si>
    <t>Asset Level Specific (Building)</t>
  </si>
  <si>
    <t>Academic &amp; Academic Administration</t>
  </si>
  <si>
    <t>Research</t>
  </si>
  <si>
    <t>Residence</t>
  </si>
  <si>
    <t>Athletics</t>
  </si>
  <si>
    <t>Student Service</t>
  </si>
  <si>
    <t>Administrative</t>
  </si>
  <si>
    <t>Appurtenances such as Sheds, Gazebos, Storage Buildings</t>
  </si>
  <si>
    <t>None of the above</t>
  </si>
  <si>
    <t>Critical Importance: Life Safety &amp; Security; Mission Critical / Essential / Required Operations. Significantly Enabling Student Experiences</t>
  </si>
  <si>
    <t>Major Importance: Instructional Teaching and Learning / Research - Direct Usage / Interaction. Highly Enabling Student Experiences. (e.g. Student Hub)</t>
  </si>
  <si>
    <t>Moderate Importance: Campus Life / Student Experience / Wellness - Direct Usage / Interaction. Moderately Enabling Student Experiences. (eg. common room, significant renovations in shared space)</t>
  </si>
  <si>
    <t>Moderate Importance: Campus Life / Student Experience / Wellness - Direct Usage / Interaction. Moderately Enabling Student Experiences. (e.g. common room, significant renovations in shared space)</t>
  </si>
  <si>
    <t>Minor Importance: Brand Reputation / Aesthetics, Indoor Environment. Somewhat Enabling Student Experiences</t>
  </si>
  <si>
    <t>Lower Importance: Back of House. Negligibly Enabling Student Experiences. (e.g. Office)</t>
  </si>
  <si>
    <t>High - Can be transformed or used in multiple ways</t>
  </si>
  <si>
    <t>Low - Small transformations or requires effort to repurpose</t>
  </si>
  <si>
    <t>Infrastructure—Single purpose (e.g. sewers)
Infrastructure can be considered High or Low (e.g., Faryon Bridge - High, Seminar Room - Low)</t>
  </si>
  <si>
    <t>Infrastructure—Single purpose. 
Infrastructure can be considered High or Low (e.g., Faryon Bridge - High, Seminar Room - Low)</t>
  </si>
  <si>
    <t>Excellent</t>
  </si>
  <si>
    <t>Uniformat Level Specific (Level 4 - Sub-Elements)</t>
  </si>
  <si>
    <t>Good</t>
  </si>
  <si>
    <t>Definitions:</t>
  </si>
  <si>
    <t>Fair</t>
  </si>
  <si>
    <t>Poor</t>
  </si>
  <si>
    <t>Extremely Poor</t>
  </si>
  <si>
    <t>System Priority Ranking (Uniformat)</t>
  </si>
  <si>
    <t>Fire / Life Safety</t>
  </si>
  <si>
    <t>Full Building Shutdown</t>
  </si>
  <si>
    <t>Program Interruption</t>
  </si>
  <si>
    <t>Aesthetics</t>
  </si>
  <si>
    <t>Nuisance</t>
  </si>
  <si>
    <t>Catastrophic (Critical)</t>
  </si>
  <si>
    <t>Major (Serious)</t>
  </si>
  <si>
    <t>Moderate</t>
  </si>
  <si>
    <t>Minor</t>
  </si>
  <si>
    <t>Insignificant (Negligible)</t>
  </si>
  <si>
    <t>Effects on Users (Uniformat)</t>
  </si>
  <si>
    <t>Campus Shutdown / Mass Casualty</t>
  </si>
  <si>
    <t>Campus Shutdown / Closure</t>
  </si>
  <si>
    <t>Multi-Building Shutdown / Closure</t>
  </si>
  <si>
    <t>Building Shutdown / Closure</t>
  </si>
  <si>
    <t>Partial Building Closure / Service Disruption</t>
  </si>
  <si>
    <t>Effects on Fabrics (Uniformat)</t>
  </si>
  <si>
    <t>Broad Campus Secondary Effect</t>
  </si>
  <si>
    <t>Partial Campus Secondary Effect</t>
  </si>
  <si>
    <t>Building-Wide Secondary Effect</t>
  </si>
  <si>
    <t>Localized Secondary Effect</t>
  </si>
  <si>
    <t>Insignificant Secondary Effect</t>
  </si>
  <si>
    <t>Accessibility (Uniformat)</t>
  </si>
  <si>
    <t>Element repair / upgrade impacts AODA / OBC accessibility requirements</t>
  </si>
  <si>
    <t>Currently meets current OBC / FADS accessibility requirements, but does not meet CSA B651 requirements, or is not applicable</t>
  </si>
  <si>
    <t xml:space="preserve"> </t>
  </si>
  <si>
    <t xml:space="preserve">Name: </t>
  </si>
  <si>
    <t xml:space="preserve">  /\  Pulled from 1st Tab</t>
  </si>
  <si>
    <t xml:space="preserve">          Capital projects may include, but are not limited to:  
          o  Construction of new buildings, facilities, or infrastructure
          o  Major renovations, expansions, or modernization of existing facilities  
          o  Acquisition and installation of major equipment, furnishings, or technology systems.</t>
  </si>
  <si>
    <t>o  Significant site developments and utility infrastructure improvements. 
o  Equipment replacement projects where the replacement materially improves 
     performance, functionality, capacity, compliance, safety, or operational efficiency.
o  Bundled acquistions of related equipment or systems.</t>
  </si>
  <si>
    <r>
      <rPr>
        <b/>
        <u/>
        <sz val="11"/>
        <color rgb="FF000000"/>
        <rFont val="Aptos"/>
        <family val="2"/>
      </rPr>
      <t>Capital Project:</t>
    </r>
    <r>
      <rPr>
        <sz val="11"/>
        <color rgb="FF000000"/>
        <rFont val="Aptos"/>
        <family val="2"/>
      </rPr>
      <t xml:space="preserve">  is a strategic investment undertaken by the University to acquire, construct, develop, renovate, replace, or significantly enhance a tangible asset that provides long-term benefit to the institution and supports its academic, research, student, or administrative objectives. Capital projects result in the creation of a new asset, the extension of an existing asset's useful life, a substantial increase in asset capacity or funtionality, or the improvement of service delivery beyond routine maintenance and operating activities.</t>
    </r>
  </si>
  <si>
    <t>Condition</t>
  </si>
  <si>
    <t>Consequence of Failure</t>
  </si>
  <si>
    <t>Adaptability 
(Multiuse or easy to repurpose)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</si>
</sst>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1" x14ac:knownFonts="1">
    <font>
      <sz val="11"/>
      <color theme="1"/>
      <name val="Aptos Narrow"/>
      <family val="2"/>
      <scheme val="minor"/>
    </font>
    <font>
      <b/>
      <sz val="22"/>
      <color rgb="FF000000"/>
      <name val="Aptos Narrow"/>
      <family val="2"/>
      <scheme val="minor"/>
    </font>
    <font>
      <sz val="11"/>
      <color rgb="FF000000"/>
      <name val="Aptos Narrow"/>
      <family val="2"/>
      <scheme val="minor"/>
    </font>
    <font>
      <sz val="12"/>
      <color rgb="FF000000"/>
      <name val="Aptos Narrow"/>
      <family val="2"/>
      <scheme val="minor"/>
    </font>
    <font>
      <sz val="12"/>
      <color theme="1"/>
      <name val="Aptos Narrow"/>
      <family val="2"/>
      <scheme val="minor"/>
    </font>
    <font>
      <b/>
      <sz val="18"/>
      <color theme="1"/>
      <name val="Aptos Narrow"/>
      <family val="2"/>
      <scheme val="minor"/>
    </font>
    <font>
      <sz val="11"/>
      <color theme="1"/>
      <name val="Aptos Narrow"/>
      <family val="2"/>
      <scheme val="minor"/>
    </font>
    <font>
      <b/>
      <sz val="11"/>
      <color rgb="FF000000"/>
      <name val="Aptos"/>
      <family val="2"/>
    </font>
    <font>
      <sz val="11"/>
      <color rgb="FF000000"/>
      <name val="Aptos"/>
      <family val="2"/>
    </font>
    <font>
      <sz val="11"/>
      <color theme="1"/>
      <name val="Aptos"/>
      <family val="2"/>
    </font>
    <font>
      <b/>
      <sz val="11"/>
      <color theme="1"/>
      <name val="Aptos"/>
      <family val="2"/>
    </font>
    <font>
      <b/>
      <sz val="12"/>
      <color theme="1"/>
      <name val="Aptos"/>
      <family val="2"/>
    </font>
    <font>
      <sz val="12"/>
      <color theme="1"/>
      <name val="Aptos"/>
      <family val="2"/>
    </font>
    <font>
      <sz val="12"/>
      <color rgb="FF000000"/>
      <name val="Aptos"/>
      <family val="2"/>
    </font>
    <font>
      <b/>
      <sz val="12"/>
      <color rgb="FF7030A0"/>
      <name val="Aptos"/>
      <family val="2"/>
    </font>
    <font>
      <b/>
      <sz val="12"/>
      <color rgb="FF275317"/>
      <name val="Aptos"/>
      <family val="2"/>
    </font>
    <font>
      <b/>
      <sz val="8"/>
      <color rgb="FF7030A0"/>
      <name val="Aptos"/>
      <family val="2"/>
    </font>
    <font>
      <b/>
      <sz val="18"/>
      <color theme="1"/>
      <name val="Arial"/>
      <family val="2"/>
    </font>
    <font>
      <sz val="12"/>
      <color theme="1"/>
      <name val="Arial"/>
      <family val="2"/>
    </font>
    <font>
      <sz val="11"/>
      <color theme="1"/>
      <name val="Arial"/>
      <family val="2"/>
    </font>
    <font>
      <b/>
      <sz val="11"/>
      <color rgb="FF000000"/>
      <name val="Arial"/>
      <family val="2"/>
    </font>
    <font>
      <sz val="11"/>
      <color rgb="FF000000"/>
      <name val="Arial"/>
      <family val="2"/>
    </font>
    <font>
      <sz val="12"/>
      <color rgb="FF000000"/>
      <name val="Arial"/>
      <family val="2"/>
    </font>
    <font>
      <b/>
      <sz val="12"/>
      <color rgb="FF000000"/>
      <name val="Arial"/>
      <family val="2"/>
    </font>
    <font>
      <b/>
      <sz val="11"/>
      <color theme="1"/>
      <name val="Arial"/>
      <family val="2"/>
    </font>
    <font>
      <sz val="10"/>
      <color rgb="FF000000"/>
      <name val="Arial"/>
      <family val="2"/>
    </font>
    <font>
      <sz val="11"/>
      <color theme="1"/>
      <name val="Wingdings 3"/>
      <family val="1"/>
      <charset val="2"/>
    </font>
    <font>
      <u/>
      <sz val="11"/>
      <color theme="10"/>
      <name val="Aptos Narrow"/>
      <family val="2"/>
      <scheme val="minor"/>
    </font>
    <font>
      <b/>
      <u/>
      <sz val="14"/>
      <color theme="1"/>
      <name val="Aptos"/>
      <family val="2"/>
    </font>
    <font>
      <b/>
      <u/>
      <sz val="11"/>
      <color rgb="FF000000"/>
      <name val="Aptos"/>
      <family val="2"/>
    </font>
    <font>
      <u/>
      <sz val="12"/>
      <color theme="1"/>
      <name val="Arial"/>
      <family val="2"/>
    </font>
    <font>
      <b/>
      <u/>
      <sz val="24"/>
      <color rgb="FF242424"/>
      <name val="Aptos Narrow"/>
      <family val="2"/>
    </font>
    <font>
      <b/>
      <sz val="16"/>
      <color rgb="FF000000"/>
      <name val="Arial"/>
      <family val="2"/>
    </font>
    <font>
      <b/>
      <sz val="24"/>
      <color theme="1"/>
      <name val="Arial"/>
      <family val="2"/>
    </font>
    <font>
      <b/>
      <sz val="16"/>
      <color theme="1"/>
      <name val="Arial"/>
      <family val="2"/>
    </font>
    <font>
      <b/>
      <sz val="11"/>
      <color theme="1"/>
      <name val="Calibri"/>
      <family val="2"/>
    </font>
    <font>
      <b/>
      <sz val="24"/>
      <color rgb="FF7030A0"/>
      <name val="Aptos Narrow"/>
      <family val="2"/>
      <scheme val="minor"/>
    </font>
    <font>
      <sz val="11"/>
      <color rgb="FF242424"/>
      <name val="Aptos Narrow"/>
      <family val="2"/>
    </font>
    <font>
      <b/>
      <sz val="12"/>
      <color theme="1"/>
      <name val="Arial"/>
      <family val="2"/>
    </font>
    <font>
      <sz val="16"/>
      <color theme="1"/>
      <name val="Arial"/>
      <family val="2"/>
    </font>
    <font>
      <sz val="10"/>
      <color theme="1"/>
      <name val="Aptos Narrow"/>
      <family val="2"/>
      <scheme val="minor"/>
    </font>
  </fonts>
  <fills count="19">
    <fill>
      <patternFill patternType="none"/>
    </fill>
    <fill>
      <patternFill patternType="gray125"/>
    </fill>
    <fill>
      <patternFill patternType="solid">
        <fgColor rgb="FFD9D9D9"/>
        <bgColor rgb="FF000000"/>
      </patternFill>
    </fill>
    <fill>
      <patternFill patternType="solid">
        <fgColor rgb="FFFBE2D5"/>
        <bgColor rgb="FF000000"/>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rgb="FF000000"/>
      </patternFill>
    </fill>
    <fill>
      <patternFill patternType="solid">
        <fgColor theme="2"/>
        <bgColor rgb="FF000000"/>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rgb="FF000000"/>
      </patternFill>
    </fill>
    <fill>
      <patternFill patternType="solid">
        <fgColor rgb="FFB9E7A7"/>
        <bgColor indexed="64"/>
      </patternFill>
    </fill>
    <fill>
      <patternFill patternType="solid">
        <fgColor rgb="FFB9E7A7"/>
        <bgColor rgb="FF000000"/>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49992370372631"/>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auto="1"/>
      </right>
      <top style="thin">
        <color indexed="64"/>
      </top>
      <bottom style="medium">
        <color indexed="64"/>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auto="1"/>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diagonal/>
    </border>
    <border>
      <left style="thin">
        <color rgb="FF000000"/>
      </left>
      <right style="thin">
        <color auto="1"/>
      </right>
      <top style="medium">
        <color rgb="FF000000"/>
      </top>
      <bottom style="medium">
        <color rgb="FF000000"/>
      </bottom>
      <diagonal/>
    </border>
    <border>
      <left style="medium">
        <color rgb="FF000000"/>
      </left>
      <right/>
      <top/>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medium">
        <color indexed="64"/>
      </left>
      <right/>
      <top/>
      <bottom/>
      <diagonal/>
    </border>
    <border>
      <left/>
      <right style="medium">
        <color rgb="FF000000"/>
      </right>
      <top/>
      <bottom/>
      <diagonal/>
    </border>
    <border>
      <left style="medium">
        <color indexed="64"/>
      </left>
      <right style="medium">
        <color indexed="64"/>
      </right>
      <top style="medium">
        <color indexed="64"/>
      </top>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medium">
        <color rgb="FF000000"/>
      </left>
      <right/>
      <top/>
      <bottom style="double">
        <color auto="1"/>
      </bottom>
      <diagonal/>
    </border>
    <border>
      <left style="thin">
        <color rgb="FF000000"/>
      </left>
      <right style="thin">
        <color auto="1"/>
      </right>
      <top/>
      <bottom style="double">
        <color auto="1"/>
      </bottom>
      <diagonal/>
    </border>
    <border>
      <left style="thin">
        <color auto="1"/>
      </left>
      <right style="thin">
        <color rgb="FF000000"/>
      </right>
      <top/>
      <bottom style="double">
        <color indexed="64"/>
      </bottom>
      <diagonal/>
    </border>
    <border>
      <left/>
      <right/>
      <top/>
      <bottom style="double">
        <color auto="1"/>
      </bottom>
      <diagonal/>
    </border>
    <border>
      <left style="medium">
        <color indexed="64"/>
      </left>
      <right/>
      <top/>
      <bottom style="double">
        <color auto="1"/>
      </bottom>
      <diagonal/>
    </border>
    <border>
      <left/>
      <right style="medium">
        <color rgb="FF000000"/>
      </right>
      <top/>
      <bottom style="double">
        <color auto="1"/>
      </bottom>
      <diagonal/>
    </border>
    <border>
      <left style="medium">
        <color rgb="FF000000"/>
      </left>
      <right/>
      <top style="double">
        <color auto="1"/>
      </top>
      <bottom/>
      <diagonal/>
    </border>
    <border>
      <left/>
      <right/>
      <top style="double">
        <color auto="1"/>
      </top>
      <bottom/>
      <diagonal/>
    </border>
    <border>
      <left style="medium">
        <color indexed="64"/>
      </left>
      <right/>
      <top style="double">
        <color auto="1"/>
      </top>
      <bottom/>
      <diagonal/>
    </border>
    <border>
      <left style="thin">
        <color rgb="FF000000"/>
      </left>
      <right style="thin">
        <color auto="1"/>
      </right>
      <top style="double">
        <color auto="1"/>
      </top>
      <bottom style="thin">
        <color auto="1"/>
      </bottom>
      <diagonal/>
    </border>
    <border>
      <left style="thin">
        <color auto="1"/>
      </left>
      <right style="thin">
        <color rgb="FF000000"/>
      </right>
      <top style="double">
        <color auto="1"/>
      </top>
      <bottom style="thin">
        <color auto="1"/>
      </bottom>
      <diagonal/>
    </border>
    <border>
      <left/>
      <right style="medium">
        <color rgb="FF000000"/>
      </right>
      <top style="double">
        <color auto="1"/>
      </top>
      <bottom/>
      <diagonal/>
    </border>
    <border>
      <left style="medium">
        <color rgb="FF000000"/>
      </left>
      <right/>
      <top/>
      <bottom style="medium">
        <color rgb="FF000000"/>
      </bottom>
      <diagonal/>
    </border>
    <border>
      <left style="thin">
        <color rgb="FF000000"/>
      </left>
      <right style="thin">
        <color auto="1"/>
      </right>
      <top style="thin">
        <color auto="1"/>
      </top>
      <bottom style="medium">
        <color rgb="FF000000"/>
      </bottom>
      <diagonal/>
    </border>
    <border>
      <left style="thin">
        <color auto="1"/>
      </left>
      <right style="thin">
        <color rgb="FF000000"/>
      </right>
      <top style="thin">
        <color auto="1"/>
      </top>
      <bottom style="medium">
        <color rgb="FF000000"/>
      </bottom>
      <diagonal/>
    </border>
    <border>
      <left/>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rgb="FF000000"/>
      </left>
      <right style="thin">
        <color auto="1"/>
      </right>
      <top style="medium">
        <color indexed="64"/>
      </top>
      <bottom style="thin">
        <color auto="1"/>
      </bottom>
      <diagonal/>
    </border>
    <border>
      <left style="thin">
        <color auto="1"/>
      </left>
      <right style="thin">
        <color rgb="FF000000"/>
      </right>
      <top style="medium">
        <color indexed="64"/>
      </top>
      <bottom style="thin">
        <color auto="1"/>
      </bottom>
      <diagonal/>
    </border>
    <border>
      <left/>
      <right style="medium">
        <color indexed="64"/>
      </right>
      <top style="medium">
        <color indexed="64"/>
      </top>
      <bottom/>
      <diagonal/>
    </border>
    <border>
      <left/>
      <right style="medium">
        <color indexed="64"/>
      </right>
      <top/>
      <bottom/>
      <diagonal/>
    </border>
    <border>
      <left style="thin">
        <color rgb="FF000000"/>
      </left>
      <right style="thin">
        <color auto="1"/>
      </right>
      <top style="thin">
        <color auto="1"/>
      </top>
      <bottom style="double">
        <color auto="1"/>
      </bottom>
      <diagonal/>
    </border>
    <border>
      <left style="thin">
        <color auto="1"/>
      </left>
      <right style="thin">
        <color rgb="FF000000"/>
      </right>
      <top style="thin">
        <color auto="1"/>
      </top>
      <bottom style="double">
        <color auto="1"/>
      </bottom>
      <diagonal/>
    </border>
    <border>
      <left/>
      <right style="medium">
        <color indexed="64"/>
      </right>
      <top/>
      <bottom style="double">
        <color auto="1"/>
      </bottom>
      <diagonal/>
    </border>
    <border>
      <left style="thin">
        <color rgb="FF000000"/>
      </left>
      <right style="thin">
        <color auto="1"/>
      </right>
      <top/>
      <bottom/>
      <diagonal/>
    </border>
    <border>
      <left style="thin">
        <color auto="1"/>
      </left>
      <right style="thin">
        <color rgb="FF000000"/>
      </right>
      <top/>
      <bottom/>
      <diagonal/>
    </border>
    <border>
      <left/>
      <right style="medium">
        <color indexed="64"/>
      </right>
      <top style="double">
        <color auto="1"/>
      </top>
      <bottom/>
      <diagonal/>
    </border>
    <border>
      <left style="medium">
        <color indexed="64"/>
      </left>
      <right/>
      <top/>
      <bottom style="medium">
        <color indexed="64"/>
      </bottom>
      <diagonal/>
    </border>
    <border>
      <left style="thin">
        <color rgb="FF000000"/>
      </left>
      <right style="thin">
        <color auto="1"/>
      </right>
      <top style="thin">
        <color auto="1"/>
      </top>
      <bottom style="medium">
        <color indexed="64"/>
      </bottom>
      <diagonal/>
    </border>
    <border>
      <left style="thin">
        <color auto="1"/>
      </left>
      <right style="thin">
        <color rgb="FF000000"/>
      </right>
      <top style="thin">
        <color auto="1"/>
      </top>
      <bottom style="medium">
        <color indexed="64"/>
      </bottom>
      <diagonal/>
    </border>
    <border>
      <left/>
      <right style="medium">
        <color indexed="64"/>
      </right>
      <top/>
      <bottom style="medium">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auto="1"/>
      </right>
      <top style="medium">
        <color indexed="64"/>
      </top>
      <bottom/>
      <diagonal/>
    </border>
  </borders>
  <cellStyleXfs count="4">
    <xf numFmtId="0" fontId="0" fillId="0" borderId="0"/>
    <xf numFmtId="44" fontId="6" fillId="0" borderId="0" applyFont="0" applyFill="0" applyBorder="0" applyAlignment="0" applyProtection="0"/>
    <xf numFmtId="0" fontId="27" fillId="0" borderId="0" applyNumberFormat="0" applyFill="0" applyBorder="0" applyAlignment="0" applyProtection="0"/>
    <xf numFmtId="9" fontId="6" fillId="0" borderId="0" applyFont="0" applyFill="0" applyBorder="0" applyAlignment="0" applyProtection="0"/>
  </cellStyleXfs>
  <cellXfs count="264">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0" fillId="0" borderId="0" xfId="0" applyAlignment="1">
      <alignment vertical="top"/>
    </xf>
    <xf numFmtId="0" fontId="3" fillId="0" borderId="0" xfId="0" applyFont="1" applyAlignment="1">
      <alignment horizontal="left" vertical="center"/>
    </xf>
    <xf numFmtId="0" fontId="3" fillId="0" borderId="1" xfId="0" applyFont="1" applyBorder="1" applyAlignment="1">
      <alignment horizontal="left" vertical="center"/>
    </xf>
    <xf numFmtId="0" fontId="4" fillId="0" borderId="0" xfId="0" applyFont="1"/>
    <xf numFmtId="0" fontId="3" fillId="4" borderId="1" xfId="0" applyFont="1" applyFill="1" applyBorder="1" applyAlignment="1">
      <alignment vertical="top" wrapText="1"/>
    </xf>
    <xf numFmtId="0" fontId="3" fillId="4" borderId="1" xfId="0" applyFont="1" applyFill="1" applyBorder="1" applyAlignment="1">
      <alignment horizontal="left" vertical="top"/>
    </xf>
    <xf numFmtId="0" fontId="3" fillId="0" borderId="1" xfId="0" applyFont="1" applyBorder="1" applyAlignment="1">
      <alignment vertical="top"/>
    </xf>
    <xf numFmtId="0" fontId="3" fillId="2" borderId="1" xfId="0" applyFont="1" applyFill="1" applyBorder="1" applyAlignment="1">
      <alignment vertical="top"/>
    </xf>
    <xf numFmtId="0" fontId="3" fillId="3" borderId="1" xfId="0" applyFont="1" applyFill="1" applyBorder="1" applyAlignment="1">
      <alignment vertical="top"/>
    </xf>
    <xf numFmtId="0" fontId="3" fillId="7" borderId="1" xfId="0" applyFont="1" applyFill="1" applyBorder="1" applyAlignment="1">
      <alignment vertical="top"/>
    </xf>
    <xf numFmtId="0" fontId="9" fillId="0" borderId="0" xfId="0" applyFont="1" applyAlignment="1">
      <alignment vertical="top"/>
    </xf>
    <xf numFmtId="3" fontId="8" fillId="6" borderId="1" xfId="0" applyNumberFormat="1" applyFont="1" applyFill="1" applyBorder="1" applyAlignment="1">
      <alignment horizontal="right" vertical="center"/>
    </xf>
    <xf numFmtId="3" fontId="8" fillId="5" borderId="1" xfId="0" applyNumberFormat="1" applyFont="1" applyFill="1" applyBorder="1" applyAlignment="1">
      <alignment horizontal="right" vertical="center"/>
    </xf>
    <xf numFmtId="0" fontId="9" fillId="0" borderId="0" xfId="0" applyFont="1" applyAlignment="1">
      <alignment vertical="center"/>
    </xf>
    <xf numFmtId="3" fontId="8" fillId="11" borderId="1" xfId="0" applyNumberFormat="1" applyFont="1" applyFill="1" applyBorder="1" applyAlignment="1">
      <alignment horizontal="right" vertical="center"/>
    </xf>
    <xf numFmtId="3" fontId="8" fillId="6" borderId="3" xfId="0" applyNumberFormat="1" applyFont="1" applyFill="1" applyBorder="1" applyAlignment="1">
      <alignment horizontal="right" vertical="center"/>
    </xf>
    <xf numFmtId="3" fontId="8" fillId="5" borderId="3" xfId="0" applyNumberFormat="1" applyFont="1" applyFill="1" applyBorder="1" applyAlignment="1">
      <alignment horizontal="right" vertical="center"/>
    </xf>
    <xf numFmtId="3" fontId="7" fillId="5" borderId="2" xfId="0" applyNumberFormat="1" applyFont="1" applyFill="1" applyBorder="1" applyAlignment="1">
      <alignment horizontal="right" vertical="center"/>
    </xf>
    <xf numFmtId="0" fontId="10" fillId="0" borderId="0" xfId="0" applyFont="1" applyAlignment="1">
      <alignment vertical="center"/>
    </xf>
    <xf numFmtId="3" fontId="8" fillId="9" borderId="1" xfId="0" applyNumberFormat="1" applyFont="1" applyFill="1" applyBorder="1" applyAlignment="1">
      <alignment horizontal="right" vertical="center"/>
    </xf>
    <xf numFmtId="3" fontId="8" fillId="6" borderId="7" xfId="0" applyNumberFormat="1" applyFont="1" applyFill="1" applyBorder="1" applyAlignment="1">
      <alignment horizontal="right" vertical="center"/>
    </xf>
    <xf numFmtId="3" fontId="8" fillId="9" borderId="3" xfId="0" applyNumberFormat="1" applyFont="1" applyFill="1" applyBorder="1" applyAlignment="1">
      <alignment horizontal="right" vertical="center"/>
    </xf>
    <xf numFmtId="3" fontId="7" fillId="9" borderId="6" xfId="0" applyNumberFormat="1" applyFont="1" applyFill="1" applyBorder="1" applyAlignment="1">
      <alignment horizontal="right" vertical="center"/>
    </xf>
    <xf numFmtId="3" fontId="7" fillId="10" borderId="5" xfId="0" applyNumberFormat="1" applyFont="1" applyFill="1" applyBorder="1" applyAlignment="1">
      <alignment horizontal="right" vertical="center"/>
    </xf>
    <xf numFmtId="0" fontId="8" fillId="0" borderId="1" xfId="0" applyFont="1" applyBorder="1" applyAlignment="1">
      <alignment vertical="center"/>
    </xf>
    <xf numFmtId="3" fontId="8" fillId="6" borderId="1" xfId="1" applyNumberFormat="1" applyFont="1" applyFill="1" applyBorder="1" applyAlignment="1">
      <alignment vertical="center"/>
    </xf>
    <xf numFmtId="3" fontId="8" fillId="6" borderId="3" xfId="1" applyNumberFormat="1" applyFont="1" applyFill="1" applyBorder="1" applyAlignment="1">
      <alignment vertical="center"/>
    </xf>
    <xf numFmtId="0" fontId="7" fillId="0" borderId="2" xfId="0" applyFont="1" applyBorder="1" applyAlignment="1">
      <alignment vertical="center"/>
    </xf>
    <xf numFmtId="0" fontId="8" fillId="8" borderId="1" xfId="0" applyFont="1" applyFill="1" applyBorder="1" applyAlignment="1">
      <alignment vertical="center"/>
    </xf>
    <xf numFmtId="3" fontId="8" fillId="11" borderId="1" xfId="0" applyNumberFormat="1" applyFont="1" applyFill="1" applyBorder="1" applyAlignment="1">
      <alignment vertical="center"/>
    </xf>
    <xf numFmtId="3" fontId="8" fillId="11" borderId="7" xfId="0" applyNumberFormat="1" applyFont="1" applyFill="1" applyBorder="1" applyAlignment="1">
      <alignment vertical="center"/>
    </xf>
    <xf numFmtId="0" fontId="7" fillId="9" borderId="2" xfId="0" applyFont="1" applyFill="1" applyBorder="1" applyAlignment="1">
      <alignment vertical="center"/>
    </xf>
    <xf numFmtId="0" fontId="7" fillId="3" borderId="4" xfId="0" applyFont="1" applyFill="1" applyBorder="1" applyAlignment="1">
      <alignment vertical="center"/>
    </xf>
    <xf numFmtId="0" fontId="9" fillId="0" borderId="0" xfId="0" applyFont="1" applyAlignment="1">
      <alignment horizontal="center" vertical="top"/>
    </xf>
    <xf numFmtId="3" fontId="11" fillId="10" borderId="0" xfId="0" applyNumberFormat="1" applyFont="1" applyFill="1" applyAlignment="1">
      <alignment horizontal="center" vertical="center"/>
    </xf>
    <xf numFmtId="0" fontId="9" fillId="0" borderId="0" xfId="0" applyFont="1" applyAlignment="1">
      <alignment horizontal="left" vertical="top"/>
    </xf>
    <xf numFmtId="3" fontId="11" fillId="10" borderId="0" xfId="0" applyNumberFormat="1" applyFont="1" applyFill="1" applyAlignment="1">
      <alignment horizontal="left" vertical="center"/>
    </xf>
    <xf numFmtId="0" fontId="3" fillId="0" borderId="1" xfId="0" applyFont="1" applyBorder="1" applyAlignment="1">
      <alignment vertical="top" wrapText="1"/>
    </xf>
    <xf numFmtId="0" fontId="17" fillId="0" borderId="0" xfId="0" applyFont="1" applyAlignment="1">
      <alignment vertical="top"/>
    </xf>
    <xf numFmtId="0" fontId="18" fillId="0" borderId="0" xfId="0" applyFont="1" applyAlignment="1">
      <alignment horizontal="right" vertical="top"/>
    </xf>
    <xf numFmtId="0" fontId="19" fillId="0" borderId="0" xfId="0" applyFont="1" applyAlignment="1">
      <alignment vertical="top"/>
    </xf>
    <xf numFmtId="0" fontId="19" fillId="0" borderId="0" xfId="0" applyFont="1" applyAlignment="1">
      <alignment vertical="top" wrapText="1"/>
    </xf>
    <xf numFmtId="0" fontId="20" fillId="0" borderId="1" xfId="0" applyFont="1" applyBorder="1" applyAlignment="1">
      <alignment vertical="top" wrapText="1"/>
    </xf>
    <xf numFmtId="0" fontId="21" fillId="0" borderId="1" xfId="0" applyFont="1" applyBorder="1" applyAlignment="1">
      <alignment horizontal="center" vertical="top" wrapText="1"/>
    </xf>
    <xf numFmtId="0" fontId="22" fillId="0" borderId="1" xfId="0" applyFont="1" applyBorder="1" applyAlignment="1">
      <alignment vertical="center"/>
    </xf>
    <xf numFmtId="3" fontId="21" fillId="6" borderId="1" xfId="0" applyNumberFormat="1" applyFont="1" applyFill="1" applyBorder="1" applyAlignment="1" applyProtection="1">
      <alignment horizontal="right" vertical="center"/>
      <protection locked="0"/>
    </xf>
    <xf numFmtId="3" fontId="21" fillId="5" borderId="1" xfId="0" applyNumberFormat="1" applyFont="1" applyFill="1" applyBorder="1" applyAlignment="1">
      <alignment horizontal="right" vertical="center"/>
    </xf>
    <xf numFmtId="0" fontId="19" fillId="0" borderId="0" xfId="0" applyFont="1" applyAlignment="1">
      <alignment vertical="center"/>
    </xf>
    <xf numFmtId="3" fontId="21" fillId="11" borderId="1" xfId="0" applyNumberFormat="1" applyFont="1" applyFill="1" applyBorder="1" applyAlignment="1" applyProtection="1">
      <alignment horizontal="right" vertical="center"/>
      <protection locked="0"/>
    </xf>
    <xf numFmtId="3" fontId="21" fillId="11" borderId="7" xfId="0" applyNumberFormat="1" applyFont="1" applyFill="1" applyBorder="1" applyAlignment="1" applyProtection="1">
      <alignment horizontal="right" vertical="center"/>
      <protection locked="0"/>
    </xf>
    <xf numFmtId="0" fontId="22" fillId="11" borderId="3" xfId="0" applyFont="1" applyFill="1" applyBorder="1" applyAlignment="1" applyProtection="1">
      <alignment vertical="top" wrapText="1"/>
      <protection locked="0"/>
    </xf>
    <xf numFmtId="3" fontId="21" fillId="6" borderId="3" xfId="0" applyNumberFormat="1" applyFont="1" applyFill="1" applyBorder="1" applyAlignment="1" applyProtection="1">
      <alignment horizontal="right" vertical="center"/>
      <protection locked="0"/>
    </xf>
    <xf numFmtId="3" fontId="21" fillId="5" borderId="3" xfId="0" applyNumberFormat="1" applyFont="1" applyFill="1" applyBorder="1" applyAlignment="1">
      <alignment horizontal="right" vertical="center"/>
    </xf>
    <xf numFmtId="0" fontId="23" fillId="0" borderId="2" xfId="0" applyFont="1" applyBorder="1" applyAlignment="1">
      <alignment vertical="center"/>
    </xf>
    <xf numFmtId="3" fontId="20" fillId="5" borderId="2" xfId="0" applyNumberFormat="1" applyFont="1" applyFill="1" applyBorder="1" applyAlignment="1">
      <alignment horizontal="right" vertical="center"/>
    </xf>
    <xf numFmtId="0" fontId="24" fillId="0" borderId="0" xfId="0" applyFont="1" applyAlignment="1">
      <alignment vertical="center"/>
    </xf>
    <xf numFmtId="0" fontId="20" fillId="9" borderId="1" xfId="0" applyFont="1" applyFill="1" applyBorder="1" applyAlignment="1">
      <alignment vertical="top" wrapText="1"/>
    </xf>
    <xf numFmtId="0" fontId="21" fillId="9" borderId="1" xfId="0" applyFont="1" applyFill="1" applyBorder="1" applyAlignment="1">
      <alignment horizontal="center" vertical="top" wrapText="1"/>
    </xf>
    <xf numFmtId="0" fontId="22" fillId="8" borderId="1" xfId="0" applyFont="1" applyFill="1" applyBorder="1" applyAlignment="1">
      <alignment vertical="center"/>
    </xf>
    <xf numFmtId="3" fontId="21" fillId="9" borderId="1" xfId="0" applyNumberFormat="1" applyFont="1" applyFill="1" applyBorder="1" applyAlignment="1">
      <alignment horizontal="right" vertical="center"/>
    </xf>
    <xf numFmtId="3" fontId="21" fillId="9" borderId="3" xfId="0" applyNumberFormat="1" applyFont="1" applyFill="1" applyBorder="1" applyAlignment="1">
      <alignment horizontal="right" vertical="center"/>
    </xf>
    <xf numFmtId="0" fontId="23" fillId="9" borderId="2" xfId="0" applyFont="1" applyFill="1" applyBorder="1" applyAlignment="1">
      <alignment vertical="center"/>
    </xf>
    <xf numFmtId="3" fontId="20" fillId="9" borderId="2" xfId="0" applyNumberFormat="1" applyFont="1" applyFill="1" applyBorder="1" applyAlignment="1">
      <alignment horizontal="right" vertical="center"/>
    </xf>
    <xf numFmtId="0" fontId="23" fillId="3" borderId="1" xfId="0" applyFont="1" applyFill="1" applyBorder="1" applyAlignment="1">
      <alignment vertical="center"/>
    </xf>
    <xf numFmtId="3" fontId="20" fillId="10" borderId="1" xfId="0" applyNumberFormat="1" applyFont="1" applyFill="1" applyBorder="1" applyAlignment="1">
      <alignment horizontal="right" vertical="center"/>
    </xf>
    <xf numFmtId="0" fontId="3" fillId="4" borderId="8" xfId="0" applyFont="1" applyFill="1" applyBorder="1" applyAlignment="1">
      <alignment horizontal="left" vertical="top"/>
    </xf>
    <xf numFmtId="0" fontId="9" fillId="0" borderId="9" xfId="0" applyFont="1" applyBorder="1" applyAlignment="1">
      <alignment vertical="top"/>
    </xf>
    <xf numFmtId="0" fontId="9" fillId="0" borderId="10" xfId="0" applyFont="1" applyBorder="1" applyAlignment="1">
      <alignment vertical="top"/>
    </xf>
    <xf numFmtId="0" fontId="3" fillId="0" borderId="8" xfId="0" applyFont="1" applyBorder="1" applyAlignment="1">
      <alignment vertical="top"/>
    </xf>
    <xf numFmtId="0" fontId="3" fillId="0" borderId="8" xfId="0" applyFont="1" applyBorder="1" applyAlignment="1">
      <alignment vertical="top" wrapText="1"/>
    </xf>
    <xf numFmtId="0" fontId="9" fillId="4" borderId="9" xfId="0" applyFont="1" applyFill="1" applyBorder="1" applyAlignment="1">
      <alignment vertical="top"/>
    </xf>
    <xf numFmtId="0" fontId="9" fillId="4" borderId="10" xfId="0" applyFont="1" applyFill="1" applyBorder="1" applyAlignment="1">
      <alignment vertical="top"/>
    </xf>
    <xf numFmtId="0" fontId="8" fillId="0" borderId="0" xfId="0" applyFont="1" applyAlignment="1">
      <alignment horizontal="left" vertical="center"/>
    </xf>
    <xf numFmtId="0" fontId="8" fillId="5" borderId="8" xfId="0" applyFont="1" applyFill="1" applyBorder="1" applyAlignment="1">
      <alignment vertical="top"/>
    </xf>
    <xf numFmtId="3" fontId="22" fillId="12" borderId="1" xfId="1" applyNumberFormat="1" applyFont="1" applyFill="1" applyBorder="1" applyAlignment="1" applyProtection="1">
      <alignment vertical="center"/>
      <protection locked="0"/>
    </xf>
    <xf numFmtId="3" fontId="21" fillId="12" borderId="1" xfId="0" applyNumberFormat="1" applyFont="1" applyFill="1" applyBorder="1" applyAlignment="1" applyProtection="1">
      <alignment horizontal="right" vertical="center"/>
      <protection locked="0"/>
    </xf>
    <xf numFmtId="3" fontId="21" fillId="13" borderId="1" xfId="0" applyNumberFormat="1" applyFont="1" applyFill="1" applyBorder="1" applyAlignment="1" applyProtection="1">
      <alignment horizontal="right" vertical="center"/>
      <protection locked="0"/>
    </xf>
    <xf numFmtId="3" fontId="22" fillId="12" borderId="7" xfId="1" applyNumberFormat="1" applyFont="1" applyFill="1" applyBorder="1" applyAlignment="1" applyProtection="1">
      <alignment vertical="center"/>
      <protection locked="0"/>
    </xf>
    <xf numFmtId="3" fontId="21" fillId="13" borderId="7" xfId="0" applyNumberFormat="1" applyFont="1" applyFill="1" applyBorder="1" applyAlignment="1" applyProtection="1">
      <alignment horizontal="right" vertical="center"/>
      <protection locked="0"/>
    </xf>
    <xf numFmtId="3" fontId="22" fillId="12" borderId="3" xfId="1" applyNumberFormat="1" applyFont="1" applyFill="1" applyBorder="1" applyAlignment="1" applyProtection="1">
      <alignment vertical="center"/>
      <protection locked="0"/>
    </xf>
    <xf numFmtId="3" fontId="21" fillId="12" borderId="3" xfId="0" applyNumberFormat="1" applyFont="1" applyFill="1" applyBorder="1" applyAlignment="1" applyProtection="1">
      <alignment horizontal="right" vertical="center"/>
      <protection locked="0"/>
    </xf>
    <xf numFmtId="3" fontId="22" fillId="13" borderId="1" xfId="0" applyNumberFormat="1" applyFont="1" applyFill="1" applyBorder="1" applyAlignment="1" applyProtection="1">
      <alignment vertical="center"/>
      <protection locked="0"/>
    </xf>
    <xf numFmtId="3" fontId="22" fillId="13" borderId="3" xfId="0" applyNumberFormat="1" applyFont="1" applyFill="1" applyBorder="1" applyAlignment="1" applyProtection="1">
      <alignment vertical="center"/>
      <protection locked="0"/>
    </xf>
    <xf numFmtId="0" fontId="1" fillId="0" borderId="0" xfId="0" applyFont="1" applyAlignment="1">
      <alignment vertical="top"/>
    </xf>
    <xf numFmtId="0" fontId="8" fillId="11" borderId="3" xfId="0" applyFont="1" applyFill="1" applyBorder="1" applyAlignment="1">
      <alignment vertical="top"/>
    </xf>
    <xf numFmtId="0" fontId="18" fillId="0" borderId="0" xfId="0" applyFont="1" applyAlignment="1">
      <alignment vertical="top"/>
    </xf>
    <xf numFmtId="0" fontId="30" fillId="0" borderId="0" xfId="0" applyFont="1" applyAlignment="1">
      <alignment vertical="top"/>
    </xf>
    <xf numFmtId="0" fontId="31" fillId="0" borderId="17" xfId="0" applyFont="1" applyBorder="1" applyAlignment="1">
      <alignment horizontal="left" vertical="center"/>
    </xf>
    <xf numFmtId="0" fontId="33" fillId="0" borderId="0" xfId="0" applyFont="1" applyAlignment="1">
      <alignment horizontal="left" vertical="center"/>
    </xf>
    <xf numFmtId="0" fontId="35" fillId="14" borderId="8" xfId="0" applyFont="1" applyFill="1" applyBorder="1" applyAlignment="1">
      <alignment horizontal="left" vertical="center"/>
    </xf>
    <xf numFmtId="0" fontId="35" fillId="14" borderId="1" xfId="0" applyFont="1" applyFill="1" applyBorder="1" applyAlignment="1">
      <alignment vertical="center" wrapText="1"/>
    </xf>
    <xf numFmtId="0" fontId="35" fillId="14" borderId="1" xfId="0" applyFont="1" applyFill="1" applyBorder="1" applyAlignment="1">
      <alignment horizontal="center" vertical="center"/>
    </xf>
    <xf numFmtId="0" fontId="0" fillId="0" borderId="0" xfId="0" applyAlignment="1">
      <alignment vertical="center"/>
    </xf>
    <xf numFmtId="0" fontId="35" fillId="14" borderId="8" xfId="0" applyFont="1" applyFill="1" applyBorder="1" applyAlignment="1">
      <alignment horizontal="left" vertical="center" wrapText="1"/>
    </xf>
    <xf numFmtId="0" fontId="0" fillId="0" borderId="8" xfId="0" applyBorder="1" applyAlignment="1">
      <alignment horizontal="left" vertical="center" wrapText="1"/>
    </xf>
    <xf numFmtId="0" fontId="0" fillId="6" borderId="1" xfId="0" applyFill="1" applyBorder="1" applyAlignment="1" applyProtection="1">
      <alignment vertical="center"/>
      <protection locked="0"/>
    </xf>
    <xf numFmtId="0" fontId="0" fillId="0" borderId="1" xfId="0" applyBorder="1" applyAlignment="1">
      <alignment vertical="center"/>
    </xf>
    <xf numFmtId="0" fontId="0" fillId="15" borderId="1" xfId="0" applyFill="1" applyBorder="1" applyAlignment="1" applyProtection="1">
      <alignment vertical="center"/>
      <protection locked="0"/>
    </xf>
    <xf numFmtId="0" fontId="0" fillId="0" borderId="19" xfId="0" applyBorder="1" applyAlignment="1">
      <alignment horizontal="left" vertical="center" wrapText="1"/>
    </xf>
    <xf numFmtId="0" fontId="0" fillId="6" borderId="20" xfId="0" applyFill="1" applyBorder="1" applyAlignment="1" applyProtection="1">
      <alignment vertical="center"/>
      <protection locked="0"/>
    </xf>
    <xf numFmtId="0" fontId="0" fillId="0" borderId="20" xfId="0" applyBorder="1" applyAlignment="1">
      <alignment vertical="center"/>
    </xf>
    <xf numFmtId="0" fontId="0" fillId="15" borderId="20" xfId="0" applyFill="1" applyBorder="1" applyAlignment="1" applyProtection="1">
      <alignment vertical="center"/>
      <protection locked="0"/>
    </xf>
    <xf numFmtId="0" fontId="0" fillId="0" borderId="0" xfId="0" applyAlignment="1">
      <alignment horizontal="left" vertical="center"/>
    </xf>
    <xf numFmtId="0" fontId="0" fillId="0" borderId="2" xfId="0" applyBorder="1" applyAlignment="1">
      <alignment vertical="center"/>
    </xf>
    <xf numFmtId="0" fontId="36" fillId="0" borderId="2" xfId="0" applyFont="1" applyBorder="1" applyAlignment="1">
      <alignment vertical="center"/>
    </xf>
    <xf numFmtId="0" fontId="0" fillId="0" borderId="16" xfId="0" applyBorder="1" applyAlignment="1">
      <alignment horizontal="left" vertical="center" wrapText="1"/>
    </xf>
    <xf numFmtId="0" fontId="0" fillId="15" borderId="2" xfId="0" applyFill="1" applyBorder="1" applyAlignment="1" applyProtection="1">
      <alignment vertical="center"/>
      <protection locked="0"/>
    </xf>
    <xf numFmtId="0" fontId="0" fillId="0" borderId="0" xfId="0" applyAlignment="1">
      <alignment horizontal="left" vertical="center" wrapText="1"/>
    </xf>
    <xf numFmtId="0" fontId="32" fillId="0" borderId="0" xfId="0" applyFont="1" applyAlignment="1">
      <alignment vertical="center"/>
    </xf>
    <xf numFmtId="0" fontId="34" fillId="0" borderId="0" xfId="0" applyFont="1" applyAlignment="1">
      <alignment vertical="center" wrapText="1"/>
    </xf>
    <xf numFmtId="0" fontId="37" fillId="0" borderId="0" xfId="0" applyFont="1" applyAlignment="1">
      <alignment horizontal="right"/>
    </xf>
    <xf numFmtId="0" fontId="34" fillId="0" borderId="0" xfId="0" applyFont="1" applyAlignment="1">
      <alignment vertical="center"/>
    </xf>
    <xf numFmtId="0" fontId="33" fillId="0" borderId="0" xfId="0" applyFont="1" applyAlignment="1">
      <alignment horizontal="center" vertical="center"/>
    </xf>
    <xf numFmtId="0" fontId="18" fillId="0" borderId="0" xfId="0" applyFont="1" applyAlignment="1">
      <alignment vertical="center"/>
    </xf>
    <xf numFmtId="0" fontId="38" fillId="16" borderId="21" xfId="0" applyFont="1" applyFill="1" applyBorder="1" applyAlignment="1">
      <alignment vertical="top" wrapText="1"/>
    </xf>
    <xf numFmtId="0" fontId="38" fillId="16" borderId="22" xfId="0" applyFont="1" applyFill="1" applyBorder="1" applyAlignment="1">
      <alignment horizontal="center" vertical="top" wrapText="1"/>
    </xf>
    <xf numFmtId="0" fontId="38" fillId="16" borderId="23" xfId="0" applyFont="1" applyFill="1" applyBorder="1" applyAlignment="1">
      <alignment horizontal="center" vertical="top" wrapText="1"/>
    </xf>
    <xf numFmtId="0" fontId="38" fillId="16" borderId="24" xfId="0" applyFont="1" applyFill="1" applyBorder="1" applyAlignment="1">
      <alignment horizontal="center" vertical="top" wrapText="1"/>
    </xf>
    <xf numFmtId="0" fontId="34" fillId="0" borderId="25" xfId="0" applyFont="1" applyBorder="1" applyAlignment="1">
      <alignment vertical="center" textRotation="90"/>
    </xf>
    <xf numFmtId="0" fontId="38" fillId="16" borderId="26" xfId="0" applyFont="1" applyFill="1" applyBorder="1" applyAlignment="1">
      <alignment vertical="top" wrapText="1"/>
    </xf>
    <xf numFmtId="0" fontId="38" fillId="0" borderId="0" xfId="0" applyFont="1" applyAlignment="1">
      <alignment vertical="top"/>
    </xf>
    <xf numFmtId="0" fontId="18" fillId="0" borderId="28" xfId="0" applyFont="1" applyBorder="1" applyAlignment="1">
      <alignment vertical="top" wrapText="1"/>
    </xf>
    <xf numFmtId="1" fontId="18" fillId="17" borderId="29" xfId="0" applyNumberFormat="1" applyFont="1" applyFill="1" applyBorder="1" applyAlignment="1">
      <alignment horizontal="center" vertical="center" wrapText="1"/>
    </xf>
    <xf numFmtId="0" fontId="18" fillId="0" borderId="33" xfId="0" applyFont="1" applyBorder="1" applyAlignment="1">
      <alignment vertical="top" wrapText="1"/>
    </xf>
    <xf numFmtId="1" fontId="18" fillId="17" borderId="34" xfId="0" applyNumberFormat="1" applyFont="1" applyFill="1" applyBorder="1" applyAlignment="1">
      <alignment horizontal="center" vertical="center" wrapText="1"/>
    </xf>
    <xf numFmtId="0" fontId="18" fillId="0" borderId="35" xfId="0" applyFont="1" applyBorder="1" applyAlignment="1">
      <alignment vertical="top" wrapText="1"/>
    </xf>
    <xf numFmtId="1" fontId="18" fillId="17" borderId="36" xfId="0" applyNumberFormat="1" applyFont="1" applyFill="1" applyBorder="1" applyAlignment="1">
      <alignment horizontal="center" vertical="center" wrapText="1"/>
    </xf>
    <xf numFmtId="0" fontId="18" fillId="0" borderId="33" xfId="0" applyFont="1" applyBorder="1" applyAlignment="1">
      <alignment horizontal="left" vertical="top" wrapText="1"/>
    </xf>
    <xf numFmtId="0" fontId="18" fillId="0" borderId="38" xfId="0" applyFont="1" applyBorder="1" applyAlignment="1">
      <alignment horizontal="left" vertical="top" wrapText="1"/>
    </xf>
    <xf numFmtId="1" fontId="18" fillId="17" borderId="39" xfId="0" applyNumberFormat="1" applyFont="1" applyFill="1" applyBorder="1" applyAlignment="1">
      <alignment horizontal="center" vertical="center" wrapText="1"/>
    </xf>
    <xf numFmtId="0" fontId="18" fillId="0" borderId="6" xfId="0" applyFont="1" applyBorder="1" applyAlignment="1">
      <alignment horizontal="left" vertical="top" wrapText="1"/>
    </xf>
    <xf numFmtId="0" fontId="18" fillId="0" borderId="46" xfId="0" applyFont="1" applyBorder="1" applyAlignment="1">
      <alignment horizontal="left" vertical="top" wrapText="1"/>
    </xf>
    <xf numFmtId="1" fontId="18" fillId="17" borderId="47" xfId="0" applyNumberFormat="1" applyFont="1" applyFill="1" applyBorder="1" applyAlignment="1">
      <alignment horizontal="center" vertical="center" wrapText="1"/>
    </xf>
    <xf numFmtId="0" fontId="18" fillId="0" borderId="1" xfId="0" applyFont="1" applyBorder="1" applyAlignment="1">
      <alignment horizontal="left" vertical="top" wrapText="1"/>
    </xf>
    <xf numFmtId="0" fontId="18" fillId="0" borderId="46" xfId="0" applyFont="1" applyBorder="1" applyAlignment="1">
      <alignment vertical="top" wrapText="1"/>
    </xf>
    <xf numFmtId="0" fontId="18" fillId="0" borderId="50" xfId="0" applyFont="1" applyBorder="1" applyAlignment="1">
      <alignment vertical="top" wrapText="1"/>
    </xf>
    <xf numFmtId="1" fontId="18" fillId="17" borderId="51" xfId="0" applyNumberFormat="1" applyFont="1" applyFill="1" applyBorder="1" applyAlignment="1">
      <alignment horizontal="center" vertical="center" wrapText="1"/>
    </xf>
    <xf numFmtId="0" fontId="18" fillId="0" borderId="0" xfId="0" applyFont="1" applyAlignment="1">
      <alignment vertical="top" wrapText="1"/>
    </xf>
    <xf numFmtId="0" fontId="18" fillId="0" borderId="0" xfId="0" applyFont="1"/>
    <xf numFmtId="0" fontId="18" fillId="0" borderId="55" xfId="0" applyFont="1" applyBorder="1" applyAlignment="1">
      <alignment vertical="top" wrapText="1"/>
    </xf>
    <xf numFmtId="0" fontId="18" fillId="18" borderId="56" xfId="0" applyFont="1" applyFill="1" applyBorder="1" applyAlignment="1">
      <alignment horizontal="center" vertical="center" wrapText="1"/>
    </xf>
    <xf numFmtId="1" fontId="18" fillId="18" borderId="34" xfId="0" applyNumberFormat="1" applyFont="1" applyFill="1" applyBorder="1" applyAlignment="1">
      <alignment horizontal="center" vertical="center" wrapText="1"/>
    </xf>
    <xf numFmtId="0" fontId="39" fillId="0" borderId="0" xfId="0" applyFont="1" applyAlignment="1">
      <alignment vertical="top"/>
    </xf>
    <xf numFmtId="0" fontId="18" fillId="0" borderId="0" xfId="0" quotePrefix="1" applyFont="1" applyAlignment="1">
      <alignment vertical="top" wrapText="1"/>
    </xf>
    <xf numFmtId="0" fontId="18" fillId="0" borderId="59" xfId="0" applyFont="1" applyBorder="1" applyAlignment="1">
      <alignment vertical="top" wrapText="1"/>
    </xf>
    <xf numFmtId="1" fontId="18" fillId="18" borderId="60" xfId="0" applyNumberFormat="1" applyFont="1" applyFill="1" applyBorder="1" applyAlignment="1">
      <alignment horizontal="center" vertical="center" wrapText="1"/>
    </xf>
    <xf numFmtId="0" fontId="18" fillId="0" borderId="62" xfId="0" applyFont="1" applyBorder="1" applyAlignment="1">
      <alignment vertical="top" wrapText="1"/>
    </xf>
    <xf numFmtId="1" fontId="18" fillId="18" borderId="63" xfId="0" applyNumberFormat="1" applyFont="1" applyFill="1" applyBorder="1" applyAlignment="1">
      <alignment horizontal="center" vertical="center" wrapText="1"/>
    </xf>
    <xf numFmtId="1" fontId="18" fillId="18" borderId="36" xfId="0" applyNumberFormat="1" applyFont="1" applyFill="1" applyBorder="1" applyAlignment="1">
      <alignment horizontal="center" vertical="center" wrapText="1"/>
    </xf>
    <xf numFmtId="1" fontId="18" fillId="18" borderId="29" xfId="0" applyNumberFormat="1" applyFont="1" applyFill="1" applyBorder="1" applyAlignment="1">
      <alignment horizontal="center" vertical="center" wrapText="1"/>
    </xf>
    <xf numFmtId="1" fontId="18" fillId="18" borderId="47" xfId="0" applyNumberFormat="1" applyFont="1" applyFill="1" applyBorder="1" applyAlignment="1">
      <alignment horizontal="center" vertical="center" wrapText="1"/>
    </xf>
    <xf numFmtId="0" fontId="18" fillId="0" borderId="28" xfId="0" applyFont="1" applyBorder="1" applyAlignment="1">
      <alignment horizontal="left" vertical="top" wrapText="1"/>
    </xf>
    <xf numFmtId="0" fontId="18" fillId="0" borderId="66" xfId="0" applyFont="1" applyBorder="1" applyAlignment="1">
      <alignment horizontal="left" vertical="top" wrapText="1"/>
    </xf>
    <xf numFmtId="1" fontId="18" fillId="18" borderId="67" xfId="0" applyNumberFormat="1" applyFont="1" applyFill="1" applyBorder="1" applyAlignment="1">
      <alignment horizontal="center" vertical="center" wrapText="1"/>
    </xf>
    <xf numFmtId="0" fontId="18" fillId="0" borderId="0" xfId="0" applyFont="1" applyAlignment="1">
      <alignment wrapText="1"/>
    </xf>
    <xf numFmtId="0" fontId="8" fillId="11" borderId="3" xfId="0" applyFont="1" applyFill="1" applyBorder="1" applyAlignment="1" applyProtection="1">
      <alignment vertical="top" wrapText="1"/>
      <protection locked="0"/>
    </xf>
    <xf numFmtId="0" fontId="19" fillId="6" borderId="0" xfId="0" applyFont="1" applyFill="1" applyAlignment="1" applyProtection="1">
      <alignment vertical="top"/>
      <protection locked="0"/>
    </xf>
    <xf numFmtId="49" fontId="0" fillId="14" borderId="13" xfId="0" applyNumberFormat="1" applyFill="1" applyBorder="1" applyAlignment="1">
      <alignment horizontal="left" vertical="center"/>
    </xf>
    <xf numFmtId="0" fontId="0" fillId="14" borderId="14" xfId="0" applyFill="1" applyBorder="1" applyAlignment="1">
      <alignment vertical="center"/>
    </xf>
    <xf numFmtId="0" fontId="0" fillId="14" borderId="15" xfId="0" applyFill="1" applyBorder="1" applyAlignment="1">
      <alignment vertical="center"/>
    </xf>
    <xf numFmtId="49" fontId="0" fillId="14" borderId="8" xfId="0" applyNumberFormat="1" applyFill="1" applyBorder="1" applyAlignment="1">
      <alignment horizontal="left" vertical="center"/>
    </xf>
    <xf numFmtId="0" fontId="0" fillId="14" borderId="9" xfId="0" applyFill="1" applyBorder="1" applyAlignment="1">
      <alignment vertical="center"/>
    </xf>
    <xf numFmtId="0" fontId="0" fillId="14" borderId="10" xfId="0" applyFill="1" applyBorder="1" applyAlignment="1">
      <alignment vertical="center"/>
    </xf>
    <xf numFmtId="0" fontId="19" fillId="6" borderId="0" xfId="0" applyFont="1" applyFill="1" applyAlignment="1">
      <alignment vertical="top"/>
    </xf>
    <xf numFmtId="0" fontId="40" fillId="0" borderId="0" xfId="0" applyFont="1" applyAlignment="1">
      <alignment vertical="top"/>
    </xf>
    <xf numFmtId="0" fontId="0" fillId="0" borderId="77" xfId="0" applyBorder="1" applyAlignment="1">
      <alignment vertical="center"/>
    </xf>
    <xf numFmtId="9" fontId="0" fillId="0" borderId="1" xfId="3" applyFont="1" applyBorder="1" applyAlignment="1">
      <alignment vertical="center"/>
    </xf>
    <xf numFmtId="9" fontId="0" fillId="0" borderId="20" xfId="3" applyFont="1" applyBorder="1" applyAlignment="1">
      <alignment vertical="center"/>
    </xf>
    <xf numFmtId="9" fontId="0" fillId="0" borderId="2" xfId="3" applyFont="1" applyBorder="1" applyAlignment="1">
      <alignment vertical="center"/>
    </xf>
    <xf numFmtId="0" fontId="28" fillId="0" borderId="0" xfId="0" applyFont="1" applyAlignment="1">
      <alignment vertical="center"/>
    </xf>
    <xf numFmtId="0" fontId="34" fillId="15" borderId="8" xfId="0" applyFont="1" applyFill="1" applyBorder="1" applyAlignment="1">
      <alignment horizontal="left" vertical="center"/>
    </xf>
    <xf numFmtId="0" fontId="34" fillId="15" borderId="9" xfId="0" applyFont="1" applyFill="1" applyBorder="1" applyAlignment="1">
      <alignment horizontal="left" vertical="center"/>
    </xf>
    <xf numFmtId="0" fontId="34" fillId="15" borderId="10" xfId="0" applyFont="1" applyFill="1" applyBorder="1" applyAlignment="1">
      <alignment horizontal="left" vertical="center"/>
    </xf>
    <xf numFmtId="0" fontId="18" fillId="15" borderId="13" xfId="0" quotePrefix="1" applyFont="1" applyFill="1" applyBorder="1" applyAlignment="1">
      <alignment horizontal="left" vertical="center" wrapText="1"/>
    </xf>
    <xf numFmtId="0" fontId="18" fillId="15" borderId="14" xfId="0" quotePrefix="1" applyFont="1" applyFill="1" applyBorder="1" applyAlignment="1">
      <alignment horizontal="left" vertical="center" wrapText="1"/>
    </xf>
    <xf numFmtId="0" fontId="18" fillId="15" borderId="15" xfId="0" quotePrefix="1" applyFont="1" applyFill="1" applyBorder="1" applyAlignment="1">
      <alignment horizontal="left" vertical="center" wrapText="1"/>
    </xf>
    <xf numFmtId="0" fontId="18" fillId="15" borderId="12" xfId="0" quotePrefix="1" applyFont="1" applyFill="1" applyBorder="1" applyAlignment="1">
      <alignment horizontal="left" vertical="center" wrapText="1"/>
    </xf>
    <xf numFmtId="0" fontId="18" fillId="15" borderId="0" xfId="0" quotePrefix="1" applyFont="1" applyFill="1" applyAlignment="1">
      <alignment horizontal="left" vertical="center" wrapText="1"/>
    </xf>
    <xf numFmtId="0" fontId="18" fillId="15" borderId="11" xfId="0" quotePrefix="1" applyFont="1" applyFill="1" applyBorder="1" applyAlignment="1">
      <alignment horizontal="left" vertical="center" wrapText="1"/>
    </xf>
    <xf numFmtId="0" fontId="18" fillId="15" borderId="16" xfId="0" quotePrefix="1" applyFont="1" applyFill="1" applyBorder="1" applyAlignment="1">
      <alignment horizontal="left" vertical="center" wrapText="1"/>
    </xf>
    <xf numFmtId="0" fontId="18" fillId="15" borderId="17" xfId="0" quotePrefix="1" applyFont="1" applyFill="1" applyBorder="1" applyAlignment="1">
      <alignment horizontal="left" vertical="center" wrapText="1"/>
    </xf>
    <xf numFmtId="0" fontId="18" fillId="15" borderId="18" xfId="0" quotePrefix="1" applyFont="1" applyFill="1" applyBorder="1" applyAlignment="1">
      <alignment horizontal="left" vertical="center" wrapText="1"/>
    </xf>
    <xf numFmtId="0" fontId="18" fillId="6" borderId="13" xfId="0" quotePrefix="1" applyFont="1" applyFill="1" applyBorder="1" applyAlignment="1">
      <alignment horizontal="left" vertical="center" wrapText="1"/>
    </xf>
    <xf numFmtId="0" fontId="18" fillId="6" borderId="15" xfId="0" quotePrefix="1" applyFont="1" applyFill="1" applyBorder="1" applyAlignment="1">
      <alignment horizontal="left" vertical="center" wrapText="1"/>
    </xf>
    <xf numFmtId="0" fontId="18" fillId="6" borderId="12" xfId="0" quotePrefix="1" applyFont="1" applyFill="1" applyBorder="1" applyAlignment="1">
      <alignment horizontal="left" vertical="center" wrapText="1"/>
    </xf>
    <xf numFmtId="0" fontId="18" fillId="6" borderId="11" xfId="0" quotePrefix="1" applyFont="1" applyFill="1" applyBorder="1" applyAlignment="1">
      <alignment horizontal="left" vertical="center" wrapText="1"/>
    </xf>
    <xf numFmtId="0" fontId="18" fillId="6" borderId="16" xfId="0" quotePrefix="1" applyFont="1" applyFill="1" applyBorder="1" applyAlignment="1">
      <alignment horizontal="left" vertical="center" wrapText="1"/>
    </xf>
    <xf numFmtId="0" fontId="18" fillId="6" borderId="18" xfId="0" quotePrefix="1" applyFont="1" applyFill="1" applyBorder="1" applyAlignment="1">
      <alignment horizontal="left" vertical="center" wrapText="1"/>
    </xf>
    <xf numFmtId="0" fontId="31" fillId="0" borderId="0" xfId="0" applyFont="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32" fillId="6" borderId="8" xfId="0" applyFont="1" applyFill="1" applyBorder="1" applyAlignment="1">
      <alignment horizontal="left" vertical="center"/>
    </xf>
    <xf numFmtId="0" fontId="32" fillId="6" borderId="9" xfId="0" applyFont="1" applyFill="1" applyBorder="1" applyAlignment="1">
      <alignment horizontal="left" vertical="center"/>
    </xf>
    <xf numFmtId="0" fontId="32" fillId="6" borderId="10" xfId="0" applyFont="1" applyFill="1" applyBorder="1" applyAlignment="1">
      <alignment horizontal="left" vertical="center"/>
    </xf>
    <xf numFmtId="0" fontId="17" fillId="0" borderId="0" xfId="0" quotePrefix="1" applyFont="1" applyAlignment="1">
      <alignment horizontal="left" vertical="top"/>
    </xf>
    <xf numFmtId="0" fontId="17" fillId="0" borderId="0" xfId="0" applyFont="1" applyAlignment="1">
      <alignment horizontal="left" vertical="top"/>
    </xf>
    <xf numFmtId="0" fontId="19" fillId="6" borderId="0" xfId="0" applyFont="1" applyFill="1" applyAlignment="1" applyProtection="1">
      <alignment horizontal="left" vertical="top" wrapText="1"/>
      <protection locked="0"/>
    </xf>
    <xf numFmtId="0" fontId="19" fillId="0" borderId="0" xfId="0" applyFont="1" applyAlignment="1" applyProtection="1">
      <alignment vertical="top"/>
      <protection locked="0"/>
    </xf>
    <xf numFmtId="0" fontId="19" fillId="0" borderId="0" xfId="0" applyFont="1" applyAlignment="1">
      <alignment horizontal="left" vertical="top"/>
    </xf>
    <xf numFmtId="0" fontId="19" fillId="6" borderId="0" xfId="0" applyFont="1" applyFill="1" applyAlignment="1" applyProtection="1">
      <alignment horizontal="left" vertical="top"/>
      <protection locked="0"/>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9" fillId="6" borderId="0" xfId="0" applyFont="1" applyFill="1" applyAlignment="1">
      <alignment horizontal="left" vertical="top" wrapText="1"/>
    </xf>
    <xf numFmtId="0" fontId="9" fillId="0" borderId="0" xfId="0" applyFont="1" applyAlignment="1">
      <alignment horizontal="center" vertical="top"/>
    </xf>
    <xf numFmtId="0" fontId="5" fillId="0" borderId="0" xfId="0" applyFont="1" applyAlignment="1">
      <alignment horizontal="left" vertical="top"/>
    </xf>
    <xf numFmtId="0" fontId="9" fillId="0" borderId="0" xfId="0" applyFont="1" applyAlignment="1">
      <alignment horizontal="left" vertical="top"/>
    </xf>
    <xf numFmtId="0" fontId="12" fillId="0" borderId="0" xfId="0" applyFont="1" applyAlignment="1">
      <alignment horizontal="left" vertical="top" wrapText="1"/>
    </xf>
    <xf numFmtId="0" fontId="3" fillId="4" borderId="8" xfId="0" applyFont="1" applyFill="1" applyBorder="1" applyAlignment="1">
      <alignment horizontal="left" vertical="top"/>
    </xf>
    <xf numFmtId="0" fontId="3" fillId="4" borderId="9" xfId="0" applyFont="1" applyFill="1" applyBorder="1" applyAlignment="1">
      <alignment horizontal="left" vertical="top"/>
    </xf>
    <xf numFmtId="0" fontId="3" fillId="4" borderId="10" xfId="0" applyFont="1" applyFill="1" applyBorder="1" applyAlignment="1">
      <alignment horizontal="left" vertical="top"/>
    </xf>
    <xf numFmtId="0" fontId="27" fillId="6" borderId="0" xfId="2" applyFill="1" applyAlignment="1" applyProtection="1">
      <alignment horizontal="left" vertical="top" wrapText="1"/>
      <protection locked="0"/>
    </xf>
    <xf numFmtId="0" fontId="18" fillId="6" borderId="69" xfId="0" quotePrefix="1" applyFont="1" applyFill="1" applyBorder="1" applyAlignment="1">
      <alignment horizontal="left" vertical="center" wrapText="1"/>
    </xf>
    <xf numFmtId="0" fontId="18" fillId="6" borderId="70" xfId="0" quotePrefix="1" applyFont="1" applyFill="1" applyBorder="1" applyAlignment="1">
      <alignment horizontal="left" vertical="center" wrapText="1"/>
    </xf>
    <xf numFmtId="0" fontId="18" fillId="6" borderId="71" xfId="0" quotePrefix="1" applyFont="1" applyFill="1" applyBorder="1" applyAlignment="1">
      <alignment horizontal="left" vertical="center" wrapText="1"/>
    </xf>
    <xf numFmtId="0" fontId="18" fillId="6" borderId="72" xfId="0" quotePrefix="1" applyFont="1" applyFill="1" applyBorder="1" applyAlignment="1">
      <alignment horizontal="left" vertical="center" wrapText="1"/>
    </xf>
    <xf numFmtId="0" fontId="18" fillId="6" borderId="73" xfId="0" quotePrefix="1" applyFont="1" applyFill="1" applyBorder="1" applyAlignment="1">
      <alignment horizontal="left" vertical="center" wrapText="1"/>
    </xf>
    <xf numFmtId="0" fontId="18" fillId="6" borderId="74" xfId="0" quotePrefix="1" applyFont="1" applyFill="1" applyBorder="1" applyAlignment="1">
      <alignment horizontal="left" vertical="center" wrapText="1"/>
    </xf>
    <xf numFmtId="0" fontId="18" fillId="15" borderId="69" xfId="0" quotePrefix="1" applyFont="1" applyFill="1" applyBorder="1" applyAlignment="1">
      <alignment horizontal="left" vertical="center" wrapText="1"/>
    </xf>
    <xf numFmtId="0" fontId="18" fillId="15" borderId="75" xfId="0" quotePrefix="1" applyFont="1" applyFill="1" applyBorder="1" applyAlignment="1">
      <alignment horizontal="left" vertical="center" wrapText="1"/>
    </xf>
    <xf numFmtId="0" fontId="18" fillId="15" borderId="70" xfId="0" quotePrefix="1" applyFont="1" applyFill="1" applyBorder="1" applyAlignment="1">
      <alignment horizontal="left" vertical="center" wrapText="1"/>
    </xf>
    <xf numFmtId="0" fontId="18" fillId="15" borderId="71" xfId="0" quotePrefix="1" applyFont="1" applyFill="1" applyBorder="1" applyAlignment="1">
      <alignment horizontal="left" vertical="center" wrapText="1"/>
    </xf>
    <xf numFmtId="0" fontId="18" fillId="15" borderId="72" xfId="0" quotePrefix="1" applyFont="1" applyFill="1" applyBorder="1" applyAlignment="1">
      <alignment horizontal="left" vertical="center" wrapText="1"/>
    </xf>
    <xf numFmtId="0" fontId="18" fillId="15" borderId="73" xfId="0" quotePrefix="1" applyFont="1" applyFill="1" applyBorder="1" applyAlignment="1">
      <alignment horizontal="left" vertical="center" wrapText="1"/>
    </xf>
    <xf numFmtId="0" fontId="18" fillId="15" borderId="76" xfId="0" quotePrefix="1" applyFont="1" applyFill="1" applyBorder="1" applyAlignment="1">
      <alignment horizontal="left" vertical="center" wrapText="1"/>
    </xf>
    <xf numFmtId="0" fontId="18" fillId="15" borderId="74" xfId="0" quotePrefix="1" applyFont="1" applyFill="1" applyBorder="1" applyAlignment="1">
      <alignment horizontal="left" vertical="center" wrapText="1"/>
    </xf>
    <xf numFmtId="0" fontId="34" fillId="15" borderId="32" xfId="0" applyFont="1" applyFill="1" applyBorder="1" applyAlignment="1">
      <alignment horizontal="center" vertical="center" textRotation="90"/>
    </xf>
    <xf numFmtId="0" fontId="34" fillId="15" borderId="25" xfId="0" applyFont="1" applyFill="1" applyBorder="1" applyAlignment="1">
      <alignment horizontal="center" vertical="center" textRotation="90"/>
    </xf>
    <xf numFmtId="0" fontId="34" fillId="15" borderId="53" xfId="0" applyFont="1" applyFill="1" applyBorder="1" applyAlignment="1">
      <alignment horizontal="center" vertical="center" textRotation="90"/>
    </xf>
    <xf numFmtId="0" fontId="30" fillId="0" borderId="0" xfId="0" applyFont="1" applyAlignment="1">
      <alignment horizontal="left" vertical="top"/>
    </xf>
    <xf numFmtId="0" fontId="18" fillId="0" borderId="4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41" xfId="0" applyFont="1" applyBorder="1" applyAlignment="1">
      <alignment horizontal="center" vertical="center" wrapText="1"/>
    </xf>
    <xf numFmtId="9" fontId="18" fillId="15" borderId="64" xfId="3" applyFont="1" applyFill="1" applyBorder="1" applyAlignment="1">
      <alignment horizontal="center" vertical="center" wrapText="1"/>
    </xf>
    <xf numFmtId="9" fontId="18" fillId="15" borderId="58" xfId="3" applyFont="1" applyFill="1" applyBorder="1" applyAlignment="1">
      <alignment horizontal="center" vertical="center" wrapText="1"/>
    </xf>
    <xf numFmtId="9" fontId="18" fillId="15" borderId="61" xfId="3" applyFont="1" applyFill="1" applyBorder="1" applyAlignment="1">
      <alignment horizontal="center" vertical="center" wrapText="1"/>
    </xf>
    <xf numFmtId="0" fontId="18" fillId="0" borderId="54" xfId="0" applyFont="1" applyBorder="1" applyAlignment="1">
      <alignment horizontal="center" vertical="center" wrapText="1"/>
    </xf>
    <xf numFmtId="9" fontId="18" fillId="15" borderId="57" xfId="3" applyFont="1" applyFill="1" applyBorder="1" applyAlignment="1">
      <alignment horizontal="center" vertical="center" wrapText="1"/>
    </xf>
    <xf numFmtId="0" fontId="18" fillId="0" borderId="65" xfId="0" applyFont="1" applyBorder="1" applyAlignment="1">
      <alignment horizontal="center" vertical="center" wrapText="1"/>
    </xf>
    <xf numFmtId="9" fontId="18" fillId="15" borderId="68" xfId="3" applyFont="1" applyFill="1" applyBorder="1" applyAlignment="1">
      <alignment horizontal="center" vertical="center" wrapText="1"/>
    </xf>
    <xf numFmtId="0" fontId="18" fillId="0" borderId="27" xfId="0" applyFont="1" applyBorder="1" applyAlignment="1">
      <alignment horizontal="center" vertical="center" wrapText="1"/>
    </xf>
    <xf numFmtId="0" fontId="18" fillId="0" borderId="37" xfId="0" applyFont="1" applyBorder="1" applyAlignment="1">
      <alignment horizontal="center" vertical="center" wrapText="1"/>
    </xf>
    <xf numFmtId="9" fontId="18" fillId="6" borderId="0" xfId="0" applyNumberFormat="1" applyFont="1" applyFill="1" applyAlignment="1">
      <alignment horizontal="center" vertical="center" wrapText="1"/>
    </xf>
    <xf numFmtId="9" fontId="18" fillId="6" borderId="40" xfId="0" applyNumberFormat="1" applyFont="1" applyFill="1" applyBorder="1" applyAlignment="1">
      <alignment horizontal="center" vertical="center" wrapText="1"/>
    </xf>
    <xf numFmtId="9" fontId="18" fillId="6" borderId="31" xfId="3" applyFont="1" applyFill="1" applyBorder="1" applyAlignment="1">
      <alignment horizontal="center" vertical="center" wrapText="1"/>
    </xf>
    <xf numFmtId="9" fontId="18" fillId="6" borderId="42" xfId="3" applyFont="1" applyFill="1" applyBorder="1" applyAlignment="1">
      <alignment horizontal="center" vertical="center" wrapText="1"/>
    </xf>
    <xf numFmtId="0" fontId="34" fillId="6" borderId="32" xfId="0" applyFont="1" applyFill="1" applyBorder="1" applyAlignment="1">
      <alignment horizontal="center" vertical="center" textRotation="90"/>
    </xf>
    <xf numFmtId="0" fontId="34" fillId="6" borderId="25" xfId="0" applyFont="1" applyFill="1" applyBorder="1" applyAlignment="1">
      <alignment horizontal="center" vertical="center" textRotation="90"/>
    </xf>
    <xf numFmtId="0" fontId="34" fillId="6" borderId="53" xfId="0" applyFont="1" applyFill="1" applyBorder="1" applyAlignment="1">
      <alignment horizontal="center" vertical="center" textRotation="90"/>
    </xf>
    <xf numFmtId="0" fontId="18" fillId="0" borderId="43" xfId="0" applyFont="1" applyBorder="1" applyAlignment="1">
      <alignment horizontal="center" vertical="center" wrapText="1"/>
    </xf>
    <xf numFmtId="9" fontId="18" fillId="6" borderId="44" xfId="0" applyNumberFormat="1" applyFont="1" applyFill="1" applyBorder="1" applyAlignment="1">
      <alignment horizontal="center" vertical="center" wrapText="1"/>
    </xf>
    <xf numFmtId="9" fontId="18" fillId="6" borderId="48" xfId="3" applyFont="1" applyFill="1" applyBorder="1" applyAlignment="1">
      <alignment horizontal="center" vertical="center" wrapText="1"/>
    </xf>
    <xf numFmtId="0" fontId="18" fillId="0" borderId="49" xfId="0" applyFont="1" applyBorder="1" applyAlignment="1">
      <alignment horizontal="center" vertical="center" wrapText="1"/>
    </xf>
    <xf numFmtId="9" fontId="18" fillId="6" borderId="52" xfId="0" applyNumberFormat="1" applyFont="1" applyFill="1" applyBorder="1" applyAlignment="1">
      <alignment horizontal="center" vertical="center" wrapText="1"/>
    </xf>
  </cellXfs>
  <cellStyles count="4">
    <cellStyle name="Currency" xfId="1" builtinId="4"/>
    <cellStyle name="Hyperlink" xfId="2" builtinId="8"/>
    <cellStyle name="Normal" xfId="0" builtinId="0"/>
    <cellStyle name="Percent" xfId="3" builtinId="5"/>
  </cellStyles>
  <dxfs count="0"/>
  <tableStyles count="0" defaultTableStyle="TableStyleMedium2" defaultPivotStyle="PivotStyleLight16"/>
  <colors>
    <mruColors>
      <color rgb="FFB9E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1381125</xdr:colOff>
      <xdr:row>10</xdr:row>
      <xdr:rowOff>99058</xdr:rowOff>
    </xdr:from>
    <xdr:to>
      <xdr:col>1</xdr:col>
      <xdr:colOff>2080259</xdr:colOff>
      <xdr:row>11</xdr:row>
      <xdr:rowOff>342899</xdr:rowOff>
    </xdr:to>
    <xdr:sp macro="" textlink="">
      <xdr:nvSpPr>
        <xdr:cNvPr id="2" name="Arrow: Down 1">
          <a:extLst>
            <a:ext uri="{FF2B5EF4-FFF2-40B4-BE49-F238E27FC236}">
              <a16:creationId xmlns:a16="http://schemas.microsoft.com/office/drawing/2014/main" id="{F88907FB-5AB6-4DE6-A1DA-0D82B4379079}"/>
            </a:ext>
          </a:extLst>
        </xdr:cNvPr>
        <xdr:cNvSpPr/>
      </xdr:nvSpPr>
      <xdr:spPr>
        <a:xfrm rot="10800000">
          <a:off x="3600450" y="3966208"/>
          <a:ext cx="699134" cy="624841"/>
        </a:xfrm>
        <a:prstGeom prst="downArrow">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521968</xdr:colOff>
      <xdr:row>14</xdr:row>
      <xdr:rowOff>102869</xdr:rowOff>
    </xdr:from>
    <xdr:to>
      <xdr:col>3</xdr:col>
      <xdr:colOff>554353</xdr:colOff>
      <xdr:row>16</xdr:row>
      <xdr:rowOff>28574</xdr:rowOff>
    </xdr:to>
    <xdr:sp macro="" textlink="">
      <xdr:nvSpPr>
        <xdr:cNvPr id="3" name="Arrow: Down 2">
          <a:extLst>
            <a:ext uri="{FF2B5EF4-FFF2-40B4-BE49-F238E27FC236}">
              <a16:creationId xmlns:a16="http://schemas.microsoft.com/office/drawing/2014/main" id="{9AA475A4-03D7-40B7-98B0-8DF0771E6986}"/>
            </a:ext>
          </a:extLst>
        </xdr:cNvPr>
        <xdr:cNvSpPr/>
      </xdr:nvSpPr>
      <xdr:spPr>
        <a:xfrm rot="14004349">
          <a:off x="6318883" y="5118734"/>
          <a:ext cx="499110" cy="68961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2038351</xdr:colOff>
      <xdr:row>1</xdr:row>
      <xdr:rowOff>4010219</xdr:rowOff>
    </xdr:from>
    <xdr:to>
      <xdr:col>4</xdr:col>
      <xdr:colOff>129541</xdr:colOff>
      <xdr:row>6</xdr:row>
      <xdr:rowOff>129724</xdr:rowOff>
    </xdr:to>
    <xdr:pic>
      <xdr:nvPicPr>
        <xdr:cNvPr id="2" name="Picture 2">
          <a:extLst>
            <a:ext uri="{FF2B5EF4-FFF2-40B4-BE49-F238E27FC236}">
              <a16:creationId xmlns:a16="http://schemas.microsoft.com/office/drawing/2014/main" id="{78D3F26B-FBD3-1EBC-3F3D-319F047F2D8C}"/>
            </a:ext>
          </a:extLst>
        </xdr:cNvPr>
        <xdr:cNvPicPr>
          <a:picLocks noChangeAspect="1"/>
        </xdr:cNvPicPr>
      </xdr:nvPicPr>
      <xdr:blipFill>
        <a:blip xmlns:r="http://schemas.openxmlformats.org/officeDocument/2006/relationships" r:embed="rId1"/>
        <a:stretch>
          <a:fillRect/>
        </a:stretch>
      </xdr:blipFill>
      <xdr:spPr>
        <a:xfrm>
          <a:off x="2038351" y="4448369"/>
          <a:ext cx="4257675" cy="1295390"/>
        </a:xfrm>
        <a:prstGeom prst="rect">
          <a:avLst/>
        </a:prstGeom>
      </xdr:spPr>
    </xdr:pic>
    <xdr:clientData/>
  </xdr:twoCellAnchor>
  <xdr:twoCellAnchor editAs="oneCell">
    <xdr:from>
      <xdr:col>0</xdr:col>
      <xdr:colOff>2002155</xdr:colOff>
      <xdr:row>10</xdr:row>
      <xdr:rowOff>152399</xdr:rowOff>
    </xdr:from>
    <xdr:to>
      <xdr:col>4</xdr:col>
      <xdr:colOff>303292</xdr:colOff>
      <xdr:row>15</xdr:row>
      <xdr:rowOff>167824</xdr:rowOff>
    </xdr:to>
    <xdr:pic>
      <xdr:nvPicPr>
        <xdr:cNvPr id="4" name="Picture 3">
          <a:extLst>
            <a:ext uri="{FF2B5EF4-FFF2-40B4-BE49-F238E27FC236}">
              <a16:creationId xmlns:a16="http://schemas.microsoft.com/office/drawing/2014/main" id="{777EC821-8334-4326-A25D-76E43FB84B8D}"/>
            </a:ext>
            <a:ext uri="{147F2762-F138-4A5C-976F-8EAC2B608ADB}">
              <a16:predDERef xmlns:a16="http://schemas.microsoft.com/office/drawing/2014/main" pred="{78D3F26B-FBD3-1EBC-3F3D-319F047F2D8C}"/>
            </a:ext>
          </a:extLst>
        </xdr:cNvPr>
        <xdr:cNvPicPr>
          <a:picLocks noChangeAspect="1"/>
        </xdr:cNvPicPr>
      </xdr:nvPicPr>
      <xdr:blipFill>
        <a:blip xmlns:r="http://schemas.openxmlformats.org/officeDocument/2006/relationships" r:embed="rId1"/>
        <a:stretch>
          <a:fillRect/>
        </a:stretch>
      </xdr:blipFill>
      <xdr:spPr>
        <a:xfrm>
          <a:off x="2002155" y="6638924"/>
          <a:ext cx="4463812" cy="13336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2705100</xdr:colOff>
      <xdr:row>25</xdr:row>
      <xdr:rowOff>19050</xdr:rowOff>
    </xdr:from>
    <xdr:to>
      <xdr:col>1</xdr:col>
      <xdr:colOff>3190875</xdr:colOff>
      <xdr:row>29</xdr:row>
      <xdr:rowOff>57150</xdr:rowOff>
    </xdr:to>
    <xdr:sp macro="" textlink="">
      <xdr:nvSpPr>
        <xdr:cNvPr id="2" name="Arrow: Down 1">
          <a:extLst>
            <a:ext uri="{FF2B5EF4-FFF2-40B4-BE49-F238E27FC236}">
              <a16:creationId xmlns:a16="http://schemas.microsoft.com/office/drawing/2014/main" id="{EE111BC7-CF5D-4A58-894A-2283C0406428}"/>
            </a:ext>
            <a:ext uri="{147F2762-F138-4A5C-976F-8EAC2B608ADB}">
              <a16:predDERef xmlns:a16="http://schemas.microsoft.com/office/drawing/2014/main" pred="{E4C2A15A-0408-4DB5-9D62-8F6B5FC96526}"/>
            </a:ext>
          </a:extLst>
        </xdr:cNvPr>
        <xdr:cNvSpPr/>
      </xdr:nvSpPr>
      <xdr:spPr>
        <a:xfrm rot="10800000">
          <a:off x="3676650" y="7400925"/>
          <a:ext cx="485775" cy="800100"/>
        </a:xfrm>
        <a:prstGeom prst="downArrow">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247650</xdr:colOff>
      <xdr:row>33</xdr:row>
      <xdr:rowOff>161925</xdr:rowOff>
    </xdr:from>
    <xdr:to>
      <xdr:col>3</xdr:col>
      <xdr:colOff>400050</xdr:colOff>
      <xdr:row>36</xdr:row>
      <xdr:rowOff>76200</xdr:rowOff>
    </xdr:to>
    <xdr:sp macro="" textlink="">
      <xdr:nvSpPr>
        <xdr:cNvPr id="3" name="Arrow: Down 2">
          <a:extLst>
            <a:ext uri="{FF2B5EF4-FFF2-40B4-BE49-F238E27FC236}">
              <a16:creationId xmlns:a16="http://schemas.microsoft.com/office/drawing/2014/main" id="{E4C2A15A-0408-4DB5-9D62-8F6B5FC96526}"/>
            </a:ext>
            <a:ext uri="{147F2762-F138-4A5C-976F-8EAC2B608ADB}">
              <a16:predDERef xmlns:a16="http://schemas.microsoft.com/office/drawing/2014/main" pred="{EE111BC7-CF5D-4A58-894A-2283C0406428}"/>
            </a:ext>
          </a:extLst>
        </xdr:cNvPr>
        <xdr:cNvSpPr/>
      </xdr:nvSpPr>
      <xdr:spPr>
        <a:xfrm rot="14004349">
          <a:off x="5753100" y="8915400"/>
          <a:ext cx="485775" cy="7905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trentu.ca/board-directions/assets/documents/TrentU_BoardDirections2022-27.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D392-1DDF-4A40-9E7C-697E0169233D}">
  <sheetPr>
    <pageSetUpPr fitToPage="1"/>
  </sheetPr>
  <dimension ref="A1:K47"/>
  <sheetViews>
    <sheetView tabSelected="1" zoomScale="110" zoomScaleNormal="110" workbookViewId="0">
      <pane ySplit="1" topLeftCell="A2" activePane="bottomLeft" state="frozen"/>
      <selection pane="bottomLeft" activeCell="B10" sqref="B10:I10"/>
    </sheetView>
  </sheetViews>
  <sheetFormatPr defaultColWidth="8.88671875" defaultRowHeight="13.8" x14ac:dyDescent="0.3"/>
  <cols>
    <col min="1" max="1" width="40.44140625" style="44" customWidth="1"/>
    <col min="2" max="9" width="14.5546875" style="44" customWidth="1"/>
    <col min="10" max="16384" width="8.88671875" style="44"/>
  </cols>
  <sheetData>
    <row r="1" spans="1:9" ht="28.2" customHeight="1" x14ac:dyDescent="0.3">
      <c r="A1" s="198" t="s">
        <v>0</v>
      </c>
      <c r="B1" s="199"/>
      <c r="C1" s="199"/>
      <c r="D1" s="199"/>
      <c r="E1" s="42"/>
      <c r="F1" s="42"/>
      <c r="G1" s="42"/>
      <c r="H1" s="42"/>
      <c r="I1" s="43" t="s">
        <v>1</v>
      </c>
    </row>
    <row r="2" spans="1:9" ht="24" customHeight="1" x14ac:dyDescent="0.3">
      <c r="A2" s="44" t="s">
        <v>2</v>
      </c>
      <c r="B2" s="160" t="s">
        <v>196</v>
      </c>
      <c r="C2" s="167"/>
      <c r="D2" s="167"/>
      <c r="E2" s="167"/>
      <c r="F2" s="167"/>
      <c r="G2" s="167"/>
      <c r="H2" s="167"/>
      <c r="I2" s="167"/>
    </row>
    <row r="3" spans="1:9" ht="13.95" customHeight="1" x14ac:dyDescent="0.3">
      <c r="A3" s="202"/>
      <c r="B3" s="202"/>
      <c r="C3" s="202"/>
      <c r="D3" s="202"/>
      <c r="E3" s="202"/>
      <c r="F3" s="202"/>
      <c r="G3" s="202"/>
      <c r="H3" s="202"/>
      <c r="I3" s="202"/>
    </row>
    <row r="4" spans="1:9" ht="27.6" x14ac:dyDescent="0.3">
      <c r="A4" s="44" t="s">
        <v>3</v>
      </c>
      <c r="B4" s="160" t="s">
        <v>196</v>
      </c>
      <c r="C4" s="167"/>
      <c r="D4" s="167"/>
      <c r="E4" s="45" t="s">
        <v>4</v>
      </c>
      <c r="F4" s="200"/>
      <c r="G4" s="200"/>
      <c r="H4" s="200"/>
      <c r="I4" s="200"/>
    </row>
    <row r="5" spans="1:9" ht="13.95" customHeight="1" x14ac:dyDescent="0.3">
      <c r="A5" s="202"/>
      <c r="B5" s="202"/>
      <c r="C5" s="202"/>
      <c r="D5" s="202"/>
      <c r="E5" s="202"/>
      <c r="F5" s="202"/>
      <c r="G5" s="202"/>
      <c r="H5" s="202"/>
      <c r="I5" s="202"/>
    </row>
    <row r="6" spans="1:9" ht="27.6" x14ac:dyDescent="0.3">
      <c r="A6" s="44" t="s">
        <v>5</v>
      </c>
      <c r="B6" s="203"/>
      <c r="C6" s="203"/>
      <c r="D6" s="203"/>
      <c r="E6" s="45" t="s">
        <v>6</v>
      </c>
      <c r="F6" s="200"/>
      <c r="G6" s="200"/>
      <c r="H6" s="200"/>
      <c r="I6" s="200"/>
    </row>
    <row r="7" spans="1:9" ht="13.95" customHeight="1" x14ac:dyDescent="0.3">
      <c r="A7" s="202"/>
      <c r="B7" s="202"/>
      <c r="C7" s="202"/>
      <c r="D7" s="202"/>
      <c r="E7" s="202"/>
      <c r="F7" s="202"/>
      <c r="G7" s="202"/>
      <c r="H7" s="202"/>
      <c r="I7" s="202"/>
    </row>
    <row r="8" spans="1:9" ht="27.6" x14ac:dyDescent="0.3">
      <c r="A8" s="44" t="s">
        <v>7</v>
      </c>
      <c r="B8" s="203"/>
      <c r="C8" s="203"/>
      <c r="D8" s="203"/>
      <c r="E8" s="45" t="s">
        <v>6</v>
      </c>
      <c r="F8" s="200"/>
      <c r="G8" s="200"/>
      <c r="H8" s="200"/>
      <c r="I8" s="200"/>
    </row>
    <row r="9" spans="1:9" ht="13.95" customHeight="1" x14ac:dyDescent="0.3">
      <c r="A9" s="202"/>
      <c r="B9" s="202"/>
      <c r="C9" s="202"/>
      <c r="D9" s="202"/>
      <c r="E9" s="202"/>
      <c r="F9" s="202"/>
      <c r="G9" s="202"/>
      <c r="H9" s="202"/>
      <c r="I9" s="202"/>
    </row>
    <row r="10" spans="1:9" ht="242.4" customHeight="1" x14ac:dyDescent="0.3">
      <c r="A10" s="45" t="s">
        <v>8</v>
      </c>
      <c r="B10" s="200"/>
      <c r="C10" s="200"/>
      <c r="D10" s="200"/>
      <c r="E10" s="200"/>
      <c r="F10" s="200"/>
      <c r="G10" s="200"/>
      <c r="H10" s="200"/>
      <c r="I10" s="201"/>
    </row>
    <row r="11" spans="1:9" ht="13.95" customHeight="1" x14ac:dyDescent="0.3">
      <c r="A11" s="202"/>
      <c r="B11" s="202"/>
      <c r="C11" s="202"/>
      <c r="D11" s="202"/>
      <c r="E11" s="202"/>
      <c r="F11" s="202"/>
      <c r="G11" s="202"/>
      <c r="H11" s="202"/>
      <c r="I11" s="202"/>
    </row>
    <row r="12" spans="1:9" ht="100.2" customHeight="1" x14ac:dyDescent="0.3">
      <c r="A12" s="45" t="s">
        <v>9</v>
      </c>
      <c r="B12" s="200"/>
      <c r="C12" s="200"/>
      <c r="D12" s="200"/>
      <c r="E12" s="200"/>
      <c r="F12" s="200"/>
      <c r="G12" s="200"/>
      <c r="H12" s="200"/>
      <c r="I12" s="201"/>
    </row>
    <row r="13" spans="1:9" ht="13.95" customHeight="1" x14ac:dyDescent="0.3">
      <c r="A13" s="202"/>
      <c r="B13" s="202"/>
      <c r="C13" s="202"/>
      <c r="D13" s="202"/>
      <c r="E13" s="202"/>
      <c r="F13" s="202"/>
      <c r="G13" s="202"/>
      <c r="H13" s="202"/>
      <c r="I13" s="202"/>
    </row>
    <row r="14" spans="1:9" ht="100.2" customHeight="1" x14ac:dyDescent="0.3">
      <c r="A14" s="45" t="s">
        <v>10</v>
      </c>
      <c r="B14" s="200"/>
      <c r="C14" s="200"/>
      <c r="D14" s="200"/>
      <c r="E14" s="200"/>
      <c r="F14" s="200"/>
      <c r="G14" s="200"/>
      <c r="H14" s="200"/>
      <c r="I14" s="201"/>
    </row>
    <row r="15" spans="1:9" ht="13.95" customHeight="1" x14ac:dyDescent="0.3">
      <c r="A15" s="202"/>
      <c r="B15" s="202"/>
      <c r="C15" s="202"/>
      <c r="D15" s="202"/>
      <c r="E15" s="202"/>
      <c r="F15" s="202"/>
      <c r="G15" s="202"/>
      <c r="H15" s="202"/>
      <c r="I15" s="202"/>
    </row>
    <row r="16" spans="1:9" ht="100.2" customHeight="1" x14ac:dyDescent="0.3">
      <c r="A16" s="45" t="s">
        <v>11</v>
      </c>
      <c r="B16" s="200"/>
      <c r="C16" s="200"/>
      <c r="D16" s="200"/>
      <c r="E16" s="200"/>
      <c r="F16" s="200"/>
      <c r="G16" s="200"/>
      <c r="H16" s="200"/>
      <c r="I16" s="201"/>
    </row>
    <row r="17" spans="1:11" ht="36" customHeight="1" x14ac:dyDescent="0.3">
      <c r="A17" s="202"/>
      <c r="B17" s="202"/>
      <c r="C17" s="202"/>
      <c r="D17" s="202"/>
      <c r="E17" s="202"/>
      <c r="F17" s="202"/>
      <c r="G17" s="202"/>
      <c r="H17" s="202"/>
      <c r="I17" s="202"/>
    </row>
    <row r="18" spans="1:11" ht="56.4" customHeight="1" x14ac:dyDescent="0.3">
      <c r="A18" s="46" t="s">
        <v>12</v>
      </c>
      <c r="B18" s="47" t="s">
        <v>13</v>
      </c>
      <c r="C18" s="47" t="s">
        <v>14</v>
      </c>
      <c r="D18" s="47" t="s">
        <v>15</v>
      </c>
      <c r="E18" s="47" t="s">
        <v>16</v>
      </c>
      <c r="F18" s="47" t="s">
        <v>17</v>
      </c>
      <c r="G18" s="47" t="s">
        <v>18</v>
      </c>
      <c r="H18" s="47" t="s">
        <v>19</v>
      </c>
      <c r="I18" s="47" t="s">
        <v>20</v>
      </c>
    </row>
    <row r="19" spans="1:11" s="51" customFormat="1" ht="23.4" customHeight="1" x14ac:dyDescent="0.3">
      <c r="A19" s="48" t="s">
        <v>21</v>
      </c>
      <c r="B19" s="78"/>
      <c r="C19" s="79"/>
      <c r="D19" s="49"/>
      <c r="E19" s="49"/>
      <c r="F19" s="49"/>
      <c r="G19" s="49"/>
      <c r="H19" s="49"/>
      <c r="I19" s="50">
        <f>SUM(B19:H19)</f>
        <v>0</v>
      </c>
      <c r="K19" s="44"/>
    </row>
    <row r="20" spans="1:11" s="51" customFormat="1" ht="23.4" customHeight="1" x14ac:dyDescent="0.3">
      <c r="A20" s="48" t="s">
        <v>22</v>
      </c>
      <c r="B20" s="78"/>
      <c r="C20" s="80"/>
      <c r="D20" s="52"/>
      <c r="E20" s="52"/>
      <c r="F20" s="52"/>
      <c r="G20" s="52"/>
      <c r="H20" s="52"/>
      <c r="I20" s="50">
        <f>SUM(B20:H20)</f>
        <v>0</v>
      </c>
      <c r="K20" s="44"/>
    </row>
    <row r="21" spans="1:11" s="51" customFormat="1" ht="23.4" customHeight="1" x14ac:dyDescent="0.3">
      <c r="A21" s="48" t="s">
        <v>23</v>
      </c>
      <c r="B21" s="81"/>
      <c r="C21" s="82"/>
      <c r="D21" s="53"/>
      <c r="E21" s="53"/>
      <c r="F21" s="53"/>
      <c r="G21" s="53"/>
      <c r="H21" s="53"/>
      <c r="I21" s="50">
        <f>SUM(B21:H21)</f>
        <v>0</v>
      </c>
      <c r="K21" s="44"/>
    </row>
    <row r="22" spans="1:11" s="51" customFormat="1" ht="34.950000000000003" customHeight="1" thickBot="1" x14ac:dyDescent="0.35">
      <c r="A22" s="54" t="s">
        <v>24</v>
      </c>
      <c r="B22" s="83"/>
      <c r="C22" s="84"/>
      <c r="D22" s="55"/>
      <c r="E22" s="55"/>
      <c r="F22" s="55"/>
      <c r="G22" s="55"/>
      <c r="H22" s="55"/>
      <c r="I22" s="56">
        <f>SUM(B22:H22)</f>
        <v>0</v>
      </c>
      <c r="K22" s="44"/>
    </row>
    <row r="23" spans="1:11" s="59" customFormat="1" ht="26.4" customHeight="1" thickTop="1" x14ac:dyDescent="0.3">
      <c r="A23" s="57" t="s">
        <v>25</v>
      </c>
      <c r="B23" s="58">
        <f t="shared" ref="B23:I23" si="0">SUM(B19:B22)</f>
        <v>0</v>
      </c>
      <c r="C23" s="58">
        <f t="shared" si="0"/>
        <v>0</v>
      </c>
      <c r="D23" s="58">
        <f t="shared" si="0"/>
        <v>0</v>
      </c>
      <c r="E23" s="58">
        <f t="shared" si="0"/>
        <v>0</v>
      </c>
      <c r="F23" s="58">
        <f t="shared" si="0"/>
        <v>0</v>
      </c>
      <c r="G23" s="58">
        <f t="shared" si="0"/>
        <v>0</v>
      </c>
      <c r="H23" s="58">
        <f t="shared" si="0"/>
        <v>0</v>
      </c>
      <c r="I23" s="58">
        <f t="shared" si="0"/>
        <v>0</v>
      </c>
    </row>
    <row r="24" spans="1:11" ht="13.95" customHeight="1" x14ac:dyDescent="0.3">
      <c r="A24" s="202"/>
      <c r="B24" s="202"/>
      <c r="C24" s="202"/>
      <c r="D24" s="202"/>
      <c r="E24" s="202"/>
      <c r="F24" s="202"/>
      <c r="G24" s="202"/>
      <c r="H24" s="202"/>
      <c r="I24" s="202"/>
    </row>
    <row r="25" spans="1:11" ht="34.950000000000003" customHeight="1" x14ac:dyDescent="0.3">
      <c r="A25" s="60" t="s">
        <v>26</v>
      </c>
      <c r="B25" s="61" t="s">
        <v>27</v>
      </c>
      <c r="C25" s="61">
        <v>2027</v>
      </c>
      <c r="D25" s="61">
        <v>2028</v>
      </c>
      <c r="E25" s="61">
        <v>2029</v>
      </c>
      <c r="F25" s="61">
        <v>2030</v>
      </c>
      <c r="G25" s="61">
        <v>2031</v>
      </c>
      <c r="H25" s="61">
        <v>2032</v>
      </c>
      <c r="I25" s="61" t="s">
        <v>20</v>
      </c>
    </row>
    <row r="26" spans="1:11" s="51" customFormat="1" ht="24" customHeight="1" x14ac:dyDescent="0.3">
      <c r="A26" s="62" t="s">
        <v>28</v>
      </c>
      <c r="B26" s="85"/>
      <c r="C26" s="79"/>
      <c r="D26" s="49"/>
      <c r="E26" s="49"/>
      <c r="F26" s="49"/>
      <c r="G26" s="49"/>
      <c r="H26" s="49"/>
      <c r="I26" s="63">
        <f>SUM(B26:H26)</f>
        <v>0</v>
      </c>
    </row>
    <row r="27" spans="1:11" s="51" customFormat="1" ht="24" customHeight="1" x14ac:dyDescent="0.3">
      <c r="A27" s="62" t="s">
        <v>29</v>
      </c>
      <c r="B27" s="85"/>
      <c r="C27" s="80"/>
      <c r="D27" s="52"/>
      <c r="E27" s="52"/>
      <c r="F27" s="52"/>
      <c r="G27" s="52"/>
      <c r="H27" s="52"/>
      <c r="I27" s="63">
        <f>SUM(B27:H27)</f>
        <v>0</v>
      </c>
    </row>
    <row r="28" spans="1:11" s="51" customFormat="1" ht="24" customHeight="1" x14ac:dyDescent="0.3">
      <c r="A28" s="62" t="s">
        <v>30</v>
      </c>
      <c r="B28" s="85"/>
      <c r="C28" s="79"/>
      <c r="D28" s="49"/>
      <c r="E28" s="49"/>
      <c r="F28" s="49"/>
      <c r="G28" s="49"/>
      <c r="H28" s="49"/>
      <c r="I28" s="63">
        <f t="shared" ref="I28:I38" si="1">SUM(B28:H28)</f>
        <v>0</v>
      </c>
    </row>
    <row r="29" spans="1:11" s="51" customFormat="1" ht="24" customHeight="1" x14ac:dyDescent="0.3">
      <c r="A29" s="62" t="s">
        <v>31</v>
      </c>
      <c r="B29" s="85"/>
      <c r="C29" s="79"/>
      <c r="D29" s="49"/>
      <c r="E29" s="49"/>
      <c r="F29" s="49"/>
      <c r="G29" s="49"/>
      <c r="H29" s="49"/>
      <c r="I29" s="63">
        <f t="shared" si="1"/>
        <v>0</v>
      </c>
    </row>
    <row r="30" spans="1:11" s="51" customFormat="1" ht="24" customHeight="1" x14ac:dyDescent="0.3">
      <c r="A30" s="62" t="s">
        <v>32</v>
      </c>
      <c r="B30" s="85"/>
      <c r="C30" s="79"/>
      <c r="D30" s="49"/>
      <c r="E30" s="49"/>
      <c r="F30" s="49"/>
      <c r="G30" s="49"/>
      <c r="H30" s="49"/>
      <c r="I30" s="63">
        <f t="shared" si="1"/>
        <v>0</v>
      </c>
    </row>
    <row r="31" spans="1:11" s="51" customFormat="1" ht="24" customHeight="1" x14ac:dyDescent="0.3">
      <c r="A31" s="62" t="s">
        <v>33</v>
      </c>
      <c r="B31" s="85"/>
      <c r="C31" s="80"/>
      <c r="D31" s="52"/>
      <c r="E31" s="52"/>
      <c r="F31" s="52"/>
      <c r="G31" s="52"/>
      <c r="H31" s="52"/>
      <c r="I31" s="63">
        <f t="shared" si="1"/>
        <v>0</v>
      </c>
    </row>
    <row r="32" spans="1:11" s="51" customFormat="1" ht="24" customHeight="1" x14ac:dyDescent="0.3">
      <c r="A32" s="62" t="s">
        <v>34</v>
      </c>
      <c r="B32" s="85"/>
      <c r="C32" s="80"/>
      <c r="D32" s="52"/>
      <c r="E32" s="52"/>
      <c r="F32" s="52"/>
      <c r="G32" s="52"/>
      <c r="H32" s="52"/>
      <c r="I32" s="63">
        <f t="shared" si="1"/>
        <v>0</v>
      </c>
    </row>
    <row r="33" spans="1:9" s="51" customFormat="1" ht="24" customHeight="1" x14ac:dyDescent="0.3">
      <c r="A33" s="62" t="s">
        <v>35</v>
      </c>
      <c r="B33" s="85"/>
      <c r="C33" s="79"/>
      <c r="D33" s="49"/>
      <c r="E33" s="49"/>
      <c r="F33" s="49"/>
      <c r="G33" s="49"/>
      <c r="H33" s="49"/>
      <c r="I33" s="63">
        <f t="shared" si="1"/>
        <v>0</v>
      </c>
    </row>
    <row r="34" spans="1:9" s="51" customFormat="1" ht="24" customHeight="1" x14ac:dyDescent="0.3">
      <c r="A34" s="62" t="s">
        <v>36</v>
      </c>
      <c r="B34" s="85"/>
      <c r="C34" s="79"/>
      <c r="D34" s="49"/>
      <c r="E34" s="49"/>
      <c r="F34" s="49"/>
      <c r="G34" s="49"/>
      <c r="H34" s="49"/>
      <c r="I34" s="63">
        <f t="shared" si="1"/>
        <v>0</v>
      </c>
    </row>
    <row r="35" spans="1:9" s="51" customFormat="1" ht="24" customHeight="1" x14ac:dyDescent="0.3">
      <c r="A35" s="62" t="s">
        <v>37</v>
      </c>
      <c r="B35" s="85"/>
      <c r="C35" s="79"/>
      <c r="D35" s="49"/>
      <c r="E35" s="49"/>
      <c r="F35" s="49"/>
      <c r="G35" s="49"/>
      <c r="H35" s="49"/>
      <c r="I35" s="63">
        <f t="shared" si="1"/>
        <v>0</v>
      </c>
    </row>
    <row r="36" spans="1:9" s="51" customFormat="1" ht="24" customHeight="1" x14ac:dyDescent="0.3">
      <c r="A36" s="62" t="s">
        <v>38</v>
      </c>
      <c r="B36" s="85"/>
      <c r="C36" s="79"/>
      <c r="D36" s="49"/>
      <c r="E36" s="49"/>
      <c r="F36" s="49"/>
      <c r="G36" s="49"/>
      <c r="H36" s="49"/>
      <c r="I36" s="63">
        <f t="shared" si="1"/>
        <v>0</v>
      </c>
    </row>
    <row r="37" spans="1:9" s="51" customFormat="1" ht="24" customHeight="1" x14ac:dyDescent="0.3">
      <c r="A37" s="62" t="s">
        <v>39</v>
      </c>
      <c r="B37" s="85"/>
      <c r="C37" s="79"/>
      <c r="D37" s="49"/>
      <c r="E37" s="49"/>
      <c r="F37" s="49"/>
      <c r="G37" s="49"/>
      <c r="H37" s="49"/>
      <c r="I37" s="63">
        <f t="shared" si="1"/>
        <v>0</v>
      </c>
    </row>
    <row r="38" spans="1:9" s="51" customFormat="1" ht="34.950000000000003" customHeight="1" thickBot="1" x14ac:dyDescent="0.35">
      <c r="A38" s="54" t="s">
        <v>40</v>
      </c>
      <c r="B38" s="86"/>
      <c r="C38" s="84"/>
      <c r="D38" s="55"/>
      <c r="E38" s="55"/>
      <c r="F38" s="55"/>
      <c r="G38" s="55"/>
      <c r="H38" s="55"/>
      <c r="I38" s="64">
        <f t="shared" si="1"/>
        <v>0</v>
      </c>
    </row>
    <row r="39" spans="1:9" s="59" customFormat="1" ht="26.4" customHeight="1" thickTop="1" x14ac:dyDescent="0.3">
      <c r="A39" s="65" t="s">
        <v>41</v>
      </c>
      <c r="B39" s="66">
        <f>SUM(B26:B38)</f>
        <v>0</v>
      </c>
      <c r="C39" s="66">
        <f t="shared" ref="C39:I39" si="2">SUM(C26:C38)</f>
        <v>0</v>
      </c>
      <c r="D39" s="66">
        <f t="shared" si="2"/>
        <v>0</v>
      </c>
      <c r="E39" s="66">
        <f t="shared" si="2"/>
        <v>0</v>
      </c>
      <c r="F39" s="66">
        <f t="shared" si="2"/>
        <v>0</v>
      </c>
      <c r="G39" s="66">
        <f t="shared" si="2"/>
        <v>0</v>
      </c>
      <c r="H39" s="66">
        <f t="shared" si="2"/>
        <v>0</v>
      </c>
      <c r="I39" s="66">
        <f t="shared" si="2"/>
        <v>0</v>
      </c>
    </row>
    <row r="40" spans="1:9" ht="26.4" customHeight="1" x14ac:dyDescent="0.3">
      <c r="A40" s="202"/>
      <c r="B40" s="202"/>
      <c r="C40" s="202"/>
      <c r="D40" s="202"/>
      <c r="E40" s="202"/>
      <c r="F40" s="202"/>
      <c r="G40" s="202"/>
      <c r="H40" s="202"/>
      <c r="I40" s="202"/>
    </row>
    <row r="41" spans="1:9" s="51" customFormat="1" ht="26.4" customHeight="1" x14ac:dyDescent="0.3">
      <c r="A41" s="67" t="s">
        <v>42</v>
      </c>
      <c r="B41" s="68">
        <f t="shared" ref="B41:I41" si="3">B23-B39</f>
        <v>0</v>
      </c>
      <c r="C41" s="68">
        <f t="shared" si="3"/>
        <v>0</v>
      </c>
      <c r="D41" s="68">
        <f t="shared" si="3"/>
        <v>0</v>
      </c>
      <c r="E41" s="68">
        <f t="shared" si="3"/>
        <v>0</v>
      </c>
      <c r="F41" s="68">
        <f t="shared" si="3"/>
        <v>0</v>
      </c>
      <c r="G41" s="68">
        <f t="shared" si="3"/>
        <v>0</v>
      </c>
      <c r="H41" s="68">
        <f t="shared" si="3"/>
        <v>0</v>
      </c>
      <c r="I41" s="68">
        <f t="shared" si="3"/>
        <v>0</v>
      </c>
    </row>
    <row r="42" spans="1:9" ht="16.95" customHeight="1" x14ac:dyDescent="0.3"/>
    <row r="43" spans="1:9" ht="16.95" customHeight="1" x14ac:dyDescent="0.3">
      <c r="A43" s="90" t="s">
        <v>43</v>
      </c>
      <c r="B43" s="89"/>
    </row>
    <row r="44" spans="1:9" ht="16.95" customHeight="1" x14ac:dyDescent="0.3">
      <c r="A44" s="89" t="s">
        <v>44</v>
      </c>
    </row>
    <row r="45" spans="1:9" ht="16.95" customHeight="1" x14ac:dyDescent="0.3">
      <c r="A45" s="89" t="s">
        <v>45</v>
      </c>
    </row>
    <row r="46" spans="1:9" ht="16.95" customHeight="1" x14ac:dyDescent="0.3">
      <c r="A46" s="89" t="s">
        <v>46</v>
      </c>
    </row>
    <row r="47" spans="1:9" ht="18" customHeight="1" x14ac:dyDescent="0.3"/>
  </sheetData>
  <sheetProtection algorithmName="SHA-512" hashValue="pSNWQYEAk3bsS3DS6ewdLt36YTQwheGzYOMzS0rcLXVcXHQ4r/VCqOpQbzLLHWO3DB0c5/06brP9KAK2pOiGSQ==" saltValue="67khKEhA5LQIkMEx9AEaIg==" spinCount="100000" sheet="1" selectLockedCells="1"/>
  <mergeCells count="20">
    <mergeCell ref="A40:I40"/>
    <mergeCell ref="A11:I11"/>
    <mergeCell ref="A13:I13"/>
    <mergeCell ref="A15:I15"/>
    <mergeCell ref="A24:I24"/>
    <mergeCell ref="A17:I17"/>
    <mergeCell ref="A1:D1"/>
    <mergeCell ref="B10:I10"/>
    <mergeCell ref="B12:I12"/>
    <mergeCell ref="B14:I14"/>
    <mergeCell ref="B16:I16"/>
    <mergeCell ref="F6:I6"/>
    <mergeCell ref="A5:I5"/>
    <mergeCell ref="A7:I7"/>
    <mergeCell ref="A9:I9"/>
    <mergeCell ref="A3:I3"/>
    <mergeCell ref="F4:I4"/>
    <mergeCell ref="B6:D6"/>
    <mergeCell ref="B8:D8"/>
    <mergeCell ref="F8:I8"/>
  </mergeCells>
  <pageMargins left="0.23622047244094491" right="0.23622047244094491" top="0.35433070866141736" bottom="0.15748031496062992" header="0.31496062992125984" footer="0.15748031496062992"/>
  <pageSetup scale="85" fitToHeight="0" orientation="landscape" r:id="rId1"/>
  <headerFooter>
    <oddFooter>&amp;LPrinted: &amp;D, &amp;T&amp;CCapital Project Request Form (V4)&amp;RPage &amp;P of &amp;N</oddFooter>
  </headerFooter>
  <rowBreaks count="1" manualBreakCount="1">
    <brk id="23" max="16383" man="1"/>
  </rowBreaks>
  <ignoredErrors>
    <ignoredError sqref="D23:H23 C39:H39" formulaRange="1"/>
  </ignoredErrors>
  <extLst>
    <ext xmlns:x14="http://schemas.microsoft.com/office/spreadsheetml/2009/9/main" uri="{CCE6A557-97BC-4b89-ADB6-D9C93CAAB3DF}">
      <x14:dataValidations xmlns:xm="http://schemas.microsoft.com/office/excel/2006/main" count="2">
        <x14:dataValidation type="list" allowBlank="1" showInputMessage="1" showErrorMessage="1" xr:uid="{BC5992BB-7C05-4C02-BD02-3692A42CAA46}">
          <x14:formula1>
            <xm:f>'DO NOT EDIT - DROP DOWNS'!$C$3:$C$35</xm:f>
          </x14:formula1>
          <xm:sqref>B8:D8</xm:sqref>
        </x14:dataValidation>
        <x14:dataValidation type="list" allowBlank="1" showInputMessage="1" showErrorMessage="1" xr:uid="{4C074782-48D3-4AE0-8026-8BB1586AEB21}">
          <x14:formula1>
            <xm:f>'DO NOT EDIT - DROP DOWNS'!$A$3:$A$9</xm:f>
          </x14:formula1>
          <xm:sqref>B6:D6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8DC77-C08F-47AE-88DC-0376F6199E2D}">
  <sheetPr>
    <pageSetUpPr fitToPage="1"/>
  </sheetPr>
  <dimension ref="A1:I27"/>
  <sheetViews>
    <sheetView workbookViewId="0">
      <selection activeCell="B6" sqref="B6"/>
    </sheetView>
  </sheetViews>
  <sheetFormatPr defaultRowHeight="14.4" x14ac:dyDescent="0.3"/>
  <cols>
    <col min="1" max="1" width="32.33203125" customWidth="1"/>
    <col min="2" max="2" width="50.6640625" customWidth="1"/>
    <col min="3" max="3" width="9.5546875" customWidth="1"/>
    <col min="4" max="4" width="8.5546875" customWidth="1"/>
    <col min="6" max="6" width="32.33203125" customWidth="1"/>
    <col min="7" max="7" width="50.6640625" customWidth="1"/>
    <col min="8" max="8" width="9.6640625" customWidth="1"/>
    <col min="9" max="9" width="8.6640625" customWidth="1"/>
  </cols>
  <sheetData>
    <row r="1" spans="1:9" ht="25.2" customHeight="1" x14ac:dyDescent="0.3">
      <c r="A1" s="192" t="s">
        <v>47</v>
      </c>
      <c r="B1" s="192"/>
      <c r="C1" s="193" t="s">
        <v>197</v>
      </c>
      <c r="D1" s="194"/>
      <c r="E1" s="161" t="str">
        <f>'1 Capital Project Request'!B4</f>
        <v xml:space="preserve"> </v>
      </c>
      <c r="F1" s="162"/>
      <c r="G1" s="162"/>
      <c r="H1" s="162"/>
      <c r="I1" s="163"/>
    </row>
    <row r="2" spans="1:9" ht="25.2" customHeight="1" x14ac:dyDescent="0.3">
      <c r="A2" s="192"/>
      <c r="B2" s="192"/>
      <c r="C2" s="193" t="s">
        <v>48</v>
      </c>
      <c r="D2" s="194"/>
      <c r="E2" s="164" t="str">
        <f>'1 Capital Project Request'!B2</f>
        <v xml:space="preserve"> </v>
      </c>
      <c r="F2" s="165"/>
      <c r="G2" s="165"/>
      <c r="H2" s="165"/>
      <c r="I2" s="166"/>
    </row>
    <row r="3" spans="1:9" ht="22.2" customHeight="1" x14ac:dyDescent="0.3">
      <c r="A3" s="91"/>
      <c r="B3" s="91"/>
      <c r="C3" s="168"/>
      <c r="E3" s="168" t="s">
        <v>198</v>
      </c>
    </row>
    <row r="4" spans="1:9" ht="43.2" customHeight="1" x14ac:dyDescent="0.3">
      <c r="A4" s="195" t="s">
        <v>49</v>
      </c>
      <c r="B4" s="196"/>
      <c r="C4" s="196"/>
      <c r="D4" s="197"/>
      <c r="E4" s="92" t="s">
        <v>50</v>
      </c>
      <c r="F4" s="174" t="s">
        <v>51</v>
      </c>
      <c r="G4" s="175"/>
      <c r="H4" s="175"/>
      <c r="I4" s="176"/>
    </row>
    <row r="5" spans="1:9" s="96" customFormat="1" ht="37.950000000000003" customHeight="1" x14ac:dyDescent="0.3">
      <c r="A5" s="93" t="s">
        <v>52</v>
      </c>
      <c r="B5" s="94" t="s">
        <v>53</v>
      </c>
      <c r="C5" s="95" t="s">
        <v>54</v>
      </c>
      <c r="D5" s="95" t="s">
        <v>55</v>
      </c>
      <c r="F5" s="97" t="s">
        <v>52</v>
      </c>
      <c r="G5" s="94" t="s">
        <v>53</v>
      </c>
      <c r="H5" s="95" t="s">
        <v>54</v>
      </c>
      <c r="I5" s="95" t="s">
        <v>55</v>
      </c>
    </row>
    <row r="6" spans="1:9" s="96" customFormat="1" ht="30" customHeight="1" x14ac:dyDescent="0.3">
      <c r="A6" s="98" t="s">
        <v>56</v>
      </c>
      <c r="B6" s="99"/>
      <c r="C6" s="100" t="str">
        <f>IFERROR(_xlfn.XLOOKUP(B6, 'MVP Weighting 4 Reference Only'!B3:B11, 'MVP Weighting 4 Reference Only'!C3:C11, ""), "")</f>
        <v/>
      </c>
      <c r="D6" s="170">
        <v>0.4</v>
      </c>
      <c r="F6" s="98" t="s">
        <v>56</v>
      </c>
      <c r="G6" s="101"/>
      <c r="H6" s="100" t="str">
        <f>IFERROR(_xlfn.XLOOKUP(G6, 'MVP Weighting 4 Reference Only'!G3:G11, 'MVP Weighting 4 Reference Only'!H3:H11, ""), "")</f>
        <v/>
      </c>
      <c r="I6" s="170">
        <v>7.0000000000000007E-2</v>
      </c>
    </row>
    <row r="7" spans="1:9" s="96" customFormat="1" ht="30" customHeight="1" x14ac:dyDescent="0.3">
      <c r="A7" s="98" t="s">
        <v>57</v>
      </c>
      <c r="B7" s="99"/>
      <c r="C7" s="100" t="str">
        <f>IFERROR(_xlfn.XLOOKUP(B7, 'MVP Weighting 4 Reference Only'!B12:B17, 'MVP Weighting 4 Reference Only'!C12:C17, ""), "")</f>
        <v/>
      </c>
      <c r="D7" s="170">
        <v>0.4</v>
      </c>
      <c r="F7" s="98" t="s">
        <v>58</v>
      </c>
      <c r="G7" s="101"/>
      <c r="H7" s="100" t="str">
        <f>IFERROR(_xlfn.XLOOKUP(G7, 'MVP Weighting 4 Reference Only'!G12:G17, 'MVP Weighting 4 Reference Only'!H12:H17, ""), "")</f>
        <v/>
      </c>
      <c r="I7" s="170">
        <v>0.13</v>
      </c>
    </row>
    <row r="8" spans="1:9" s="96" customFormat="1" ht="30" customHeight="1" thickBot="1" x14ac:dyDescent="0.35">
      <c r="A8" s="102" t="s">
        <v>204</v>
      </c>
      <c r="B8" s="103"/>
      <c r="C8" s="104" t="str">
        <f>IFERROR(_xlfn.XLOOKUP(B8, 'MVP Weighting 4 Reference Only'!B18:B20, 'MVP Weighting 4 Reference Only'!C18:C20, ""), "")</f>
        <v/>
      </c>
      <c r="D8" s="171">
        <v>0.2</v>
      </c>
      <c r="F8" s="102" t="s">
        <v>204</v>
      </c>
      <c r="G8" s="105"/>
      <c r="H8" s="104" t="str">
        <f>IFERROR(_xlfn.XLOOKUP(G8, 'MVP Weighting 4 Reference Only'!G18:G20, 'MVP Weighting 4 Reference Only'!H18:H20, ""), "")</f>
        <v/>
      </c>
      <c r="I8" s="171">
        <v>0.05</v>
      </c>
    </row>
    <row r="9" spans="1:9" s="96" customFormat="1" ht="30" customHeight="1" x14ac:dyDescent="0.3">
      <c r="A9" s="106"/>
      <c r="B9" s="107" t="s">
        <v>60</v>
      </c>
      <c r="C9" s="108">
        <f>SUMPRODUCT(C6:C8,D6:D8)</f>
        <v>0</v>
      </c>
      <c r="F9" s="109" t="s">
        <v>202</v>
      </c>
      <c r="G9" s="110"/>
      <c r="H9" s="169" t="str">
        <f>IFERROR(_xlfn.XLOOKUP(G9, 'MVP Weighting 4 Reference Only'!G21:G25, 'MVP Weighting 4 Reference Only'!H21:H25, ""), "")</f>
        <v/>
      </c>
      <c r="I9" s="172">
        <v>0.2</v>
      </c>
    </row>
    <row r="10" spans="1:9" s="96" customFormat="1" ht="30" customHeight="1" x14ac:dyDescent="0.3">
      <c r="F10" s="98" t="s">
        <v>62</v>
      </c>
      <c r="G10" s="101"/>
      <c r="H10" s="100" t="str">
        <f>IFERROR(_xlfn.XLOOKUP(G10, 'MVP Weighting 4 Reference Only'!G26:G30, 'MVP Weighting 4 Reference Only'!H26:H30, ""), "")</f>
        <v/>
      </c>
      <c r="I10" s="170">
        <v>0.2</v>
      </c>
    </row>
    <row r="11" spans="1:9" s="96" customFormat="1" ht="30" customHeight="1" x14ac:dyDescent="0.3">
      <c r="A11" s="186" t="s">
        <v>63</v>
      </c>
      <c r="B11" s="187"/>
      <c r="F11" s="98" t="s">
        <v>203</v>
      </c>
      <c r="G11" s="101"/>
      <c r="H11" s="100" t="str">
        <f>IFERROR(_xlfn.XLOOKUP(G11, 'MVP Weighting 4 Reference Only'!G31:G35, 'MVP Weighting 4 Reference Only'!H31:H35, ""), "")</f>
        <v/>
      </c>
      <c r="I11" s="170">
        <v>0.1</v>
      </c>
    </row>
    <row r="12" spans="1:9" s="96" customFormat="1" ht="30" customHeight="1" x14ac:dyDescent="0.3">
      <c r="A12" s="188"/>
      <c r="B12" s="189"/>
      <c r="F12" s="98" t="s">
        <v>65</v>
      </c>
      <c r="G12" s="101"/>
      <c r="H12" s="100" t="str">
        <f>IFERROR(_xlfn.XLOOKUP(G12, 'MVP Weighting 4 Reference Only'!G36:G40, 'MVP Weighting 4 Reference Only'!H36:H40, ""), "")</f>
        <v/>
      </c>
      <c r="I12" s="170">
        <v>0.1</v>
      </c>
    </row>
    <row r="13" spans="1:9" s="96" customFormat="1" ht="30" customHeight="1" x14ac:dyDescent="0.3">
      <c r="A13" s="190"/>
      <c r="B13" s="191"/>
      <c r="F13" s="98" t="s">
        <v>66</v>
      </c>
      <c r="G13" s="101"/>
      <c r="H13" s="100" t="str">
        <f>IFERROR(_xlfn.XLOOKUP(G13, 'MVP Weighting 4 Reference Only'!G41:G45, 'MVP Weighting 4 Reference Only'!H41:H45, ""), "")</f>
        <v/>
      </c>
      <c r="I13" s="170">
        <v>0.1</v>
      </c>
    </row>
    <row r="14" spans="1:9" s="96" customFormat="1" ht="30" customHeight="1" thickBot="1" x14ac:dyDescent="0.35">
      <c r="B14" s="177" t="s">
        <v>67</v>
      </c>
      <c r="C14" s="178"/>
      <c r="D14" s="179"/>
      <c r="F14" s="102" t="s">
        <v>68</v>
      </c>
      <c r="G14" s="105"/>
      <c r="H14" s="104" t="str">
        <f>IFERROR(_xlfn.XLOOKUP(G14, 'MVP Weighting 4 Reference Only'!G46:G47, 'MVP Weighting 4 Reference Only'!H46:H47, ""), "")</f>
        <v/>
      </c>
      <c r="I14" s="171">
        <v>0.05</v>
      </c>
    </row>
    <row r="15" spans="1:9" s="96" customFormat="1" ht="30" customHeight="1" x14ac:dyDescent="0.3">
      <c r="B15" s="180"/>
      <c r="C15" s="181"/>
      <c r="D15" s="182"/>
      <c r="F15" s="111"/>
      <c r="G15" s="107" t="s">
        <v>60</v>
      </c>
      <c r="H15" s="108">
        <f>SUMPRODUCT(H6:H14,I6:I14)</f>
        <v>0</v>
      </c>
    </row>
    <row r="16" spans="1:9" s="96" customFormat="1" ht="30" customHeight="1" x14ac:dyDescent="0.3">
      <c r="B16" s="180"/>
      <c r="C16" s="181"/>
      <c r="D16" s="182"/>
    </row>
    <row r="17" spans="1:9" s="96" customFormat="1" ht="30" customHeight="1" x14ac:dyDescent="0.3">
      <c r="B17" s="183"/>
      <c r="C17" s="184"/>
      <c r="D17" s="185"/>
    </row>
    <row r="18" spans="1:9" s="96" customFormat="1" ht="22.2" customHeight="1" x14ac:dyDescent="0.3"/>
    <row r="19" spans="1:9" s="96" customFormat="1" ht="22.2" customHeight="1" x14ac:dyDescent="0.3"/>
    <row r="20" spans="1:9" s="96" customFormat="1" ht="22.2" customHeight="1" x14ac:dyDescent="0.3"/>
    <row r="21" spans="1:9" s="96" customFormat="1" ht="22.2" customHeight="1" x14ac:dyDescent="0.3"/>
    <row r="22" spans="1:9" s="96" customFormat="1" ht="22.2" customHeight="1" x14ac:dyDescent="0.3"/>
    <row r="23" spans="1:9" s="96" customFormat="1" ht="22.2" customHeight="1" x14ac:dyDescent="0.3"/>
    <row r="24" spans="1:9" s="96" customFormat="1" ht="22.2" customHeight="1" x14ac:dyDescent="0.3">
      <c r="A24"/>
      <c r="B24"/>
      <c r="C24"/>
      <c r="D24"/>
    </row>
    <row r="25" spans="1:9" s="96" customFormat="1" ht="22.2" customHeight="1" x14ac:dyDescent="0.3">
      <c r="A25"/>
      <c r="B25"/>
      <c r="C25"/>
      <c r="D25"/>
      <c r="E25"/>
      <c r="F25"/>
      <c r="G25"/>
      <c r="H25"/>
      <c r="I25"/>
    </row>
    <row r="26" spans="1:9" s="96" customFormat="1" ht="22.2" customHeight="1" x14ac:dyDescent="0.3">
      <c r="A26"/>
      <c r="B26"/>
      <c r="C26"/>
      <c r="D26"/>
      <c r="E26"/>
      <c r="F26"/>
      <c r="G26"/>
      <c r="H26"/>
      <c r="I26"/>
    </row>
    <row r="27" spans="1:9" s="96" customFormat="1" x14ac:dyDescent="0.3">
      <c r="A27"/>
      <c r="B27"/>
      <c r="C27"/>
      <c r="D27"/>
      <c r="F27"/>
      <c r="G27"/>
      <c r="H27"/>
      <c r="I27"/>
    </row>
  </sheetData>
  <sheetProtection algorithmName="SHA-512" hashValue="0hxEtMBuO0Qufg1x3G8D4rP+zlti0ZfRZ7uPGMMOQHhdMobu0xBRWwpccUNjq+XJkVaRpUv/QvwscIzVawDKHg==" saltValue="v//2sHpxFiAEARKrKho09Q==" spinCount="100000" sheet="1" selectLockedCells="1"/>
  <mergeCells count="7">
    <mergeCell ref="F4:I4"/>
    <mergeCell ref="B14:D17"/>
    <mergeCell ref="A11:B13"/>
    <mergeCell ref="A1:B2"/>
    <mergeCell ref="C1:D1"/>
    <mergeCell ref="C2:D2"/>
    <mergeCell ref="A4:D4"/>
  </mergeCells>
  <pageMargins left="0.25" right="0.25" top="0.75" bottom="0.75" header="0.3" footer="0.3"/>
  <pageSetup scale="63" orientation="landscape" r:id="rId1"/>
  <ignoredErrors>
    <ignoredError sqref="C6:C8 H6:H8 H10:H14" formulaRange="1"/>
  </ignoredError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F0838776-D28C-4467-8076-325F4839EC3E}">
          <x14:formula1>
            <xm:f>'MVP Weighting 4 Reference Only'!$B$3:$B$11</xm:f>
          </x14:formula1>
          <xm:sqref>B6</xm:sqref>
        </x14:dataValidation>
        <x14:dataValidation type="list" allowBlank="1" showInputMessage="1" showErrorMessage="1" xr:uid="{2B6B5314-32AB-4919-8BA5-399B379EE577}">
          <x14:formula1>
            <xm:f>'MVP Weighting 4 Reference Only'!$B$12:$B$17</xm:f>
          </x14:formula1>
          <xm:sqref>B7</xm:sqref>
        </x14:dataValidation>
        <x14:dataValidation type="list" allowBlank="1" showInputMessage="1" showErrorMessage="1" xr:uid="{955FCD07-3339-40E6-87C0-62FD54D51840}">
          <x14:formula1>
            <xm:f>'MVP Weighting 4 Reference Only'!$B$18:$B$20</xm:f>
          </x14:formula1>
          <xm:sqref>B8</xm:sqref>
        </x14:dataValidation>
        <x14:dataValidation type="list" allowBlank="1" showInputMessage="1" showErrorMessage="1" xr:uid="{099AA549-EC62-44BC-AB39-5FCD5E3EEEE9}">
          <x14:formula1>
            <xm:f>'MVP Weighting 4 Reference Only'!$G$3:$G$11</xm:f>
          </x14:formula1>
          <xm:sqref>G6</xm:sqref>
        </x14:dataValidation>
        <x14:dataValidation type="list" allowBlank="1" showInputMessage="1" showErrorMessage="1" xr:uid="{A87AB545-05BC-4C94-A7A7-1429D85DB822}">
          <x14:formula1>
            <xm:f>'MVP Weighting 4 Reference Only'!$G$12:$G$17</xm:f>
          </x14:formula1>
          <xm:sqref>G7</xm:sqref>
        </x14:dataValidation>
        <x14:dataValidation type="list" allowBlank="1" showInputMessage="1" showErrorMessage="1" xr:uid="{0F3F800A-8E87-423A-9861-93BB2D19907C}">
          <x14:formula1>
            <xm:f>'MVP Weighting 4 Reference Only'!$G$18:$G$20</xm:f>
          </x14:formula1>
          <xm:sqref>G8</xm:sqref>
        </x14:dataValidation>
        <x14:dataValidation type="list" allowBlank="1" showInputMessage="1" showErrorMessage="1" xr:uid="{94FEBB49-56DD-4C3E-B973-9416DA515E20}">
          <x14:formula1>
            <xm:f>'MVP Weighting 4 Reference Only'!$G$21:$G$25</xm:f>
          </x14:formula1>
          <xm:sqref>G9</xm:sqref>
        </x14:dataValidation>
        <x14:dataValidation type="list" allowBlank="1" showInputMessage="1" showErrorMessage="1" xr:uid="{41A575E8-259C-4E09-B326-53DDE4D0398C}">
          <x14:formula1>
            <xm:f>'MVP Weighting 4 Reference Only'!$G$26:$G$30</xm:f>
          </x14:formula1>
          <xm:sqref>G10</xm:sqref>
        </x14:dataValidation>
        <x14:dataValidation type="list" allowBlank="1" showInputMessage="1" showErrorMessage="1" xr:uid="{29E29A1E-20F0-4F60-AF06-C34B1AC89ED6}">
          <x14:formula1>
            <xm:f>'MVP Weighting 4 Reference Only'!$G$31:$G$35</xm:f>
          </x14:formula1>
          <xm:sqref>G11</xm:sqref>
        </x14:dataValidation>
        <x14:dataValidation type="list" allowBlank="1" showInputMessage="1" showErrorMessage="1" xr:uid="{41885196-4759-47C2-881C-D953D7D0CD67}">
          <x14:formula1>
            <xm:f>'MVP Weighting 4 Reference Only'!$G$36:$G$40</xm:f>
          </x14:formula1>
          <xm:sqref>G12</xm:sqref>
        </x14:dataValidation>
        <x14:dataValidation type="list" allowBlank="1" showInputMessage="1" showErrorMessage="1" xr:uid="{A5513513-69E4-49E6-A727-00D31710EC63}">
          <x14:formula1>
            <xm:f>'MVP Weighting 4 Reference Only'!$G$41:$G$45</xm:f>
          </x14:formula1>
          <xm:sqref>G13</xm:sqref>
        </x14:dataValidation>
        <x14:dataValidation type="list" allowBlank="1" showInputMessage="1" showErrorMessage="1" xr:uid="{0EE902C8-AE78-42EB-931E-468997093E4B}">
          <x14:formula1>
            <xm:f>'MVP Weighting 4 Reference Only'!$G$46:$G$47</xm:f>
          </x14:formula1>
          <xm:sqref>G14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7698-3CC1-4DD9-B754-B9B81C633515}">
  <sheetPr>
    <pageSetUpPr fitToPage="1"/>
  </sheetPr>
  <dimension ref="A1:K9"/>
  <sheetViews>
    <sheetView showGridLines="0" workbookViewId="0">
      <selection activeCell="A12" sqref="A12"/>
    </sheetView>
  </sheetViews>
  <sheetFormatPr defaultColWidth="8.88671875" defaultRowHeight="14.4" x14ac:dyDescent="0.3"/>
  <cols>
    <col min="1" max="1" width="44.44140625" style="4" customWidth="1"/>
    <col min="2" max="3" width="15.109375" style="4" customWidth="1"/>
    <col min="4" max="4" width="8.6640625" style="4" customWidth="1"/>
    <col min="5" max="8" width="15.109375" style="4" customWidth="1"/>
    <col min="9" max="9" width="18.77734375" style="4" customWidth="1"/>
    <col min="10" max="10" width="8.88671875" style="4"/>
    <col min="11" max="11" width="35.109375" style="4" customWidth="1"/>
    <col min="12" max="16384" width="8.88671875" style="4"/>
  </cols>
  <sheetData>
    <row r="1" spans="1:11" s="14" customFormat="1" ht="33.6" customHeight="1" x14ac:dyDescent="0.3">
      <c r="A1" s="173" t="s">
        <v>69</v>
      </c>
      <c r="K1" s="4"/>
    </row>
    <row r="2" spans="1:11" s="14" customFormat="1" ht="46.8" customHeight="1" x14ac:dyDescent="0.3">
      <c r="A2" s="204" t="s">
        <v>201</v>
      </c>
      <c r="B2" s="205"/>
      <c r="C2" s="205"/>
      <c r="D2" s="205"/>
      <c r="E2" s="205"/>
      <c r="F2" s="205"/>
      <c r="G2" s="205"/>
      <c r="H2" s="205"/>
      <c r="I2" s="206"/>
      <c r="K2" s="4"/>
    </row>
    <row r="3" spans="1:11" ht="72" customHeight="1" x14ac:dyDescent="0.3">
      <c r="A3" s="207" t="s">
        <v>199</v>
      </c>
      <c r="B3" s="208"/>
      <c r="C3" s="208"/>
      <c r="D3" s="208"/>
      <c r="E3" s="208" t="s">
        <v>200</v>
      </c>
      <c r="F3" s="208"/>
      <c r="G3" s="208"/>
      <c r="H3" s="208"/>
      <c r="I3" s="209"/>
    </row>
    <row r="4" spans="1:11" s="14" customFormat="1" ht="34.200000000000003" customHeight="1" x14ac:dyDescent="0.3">
      <c r="A4" s="204" t="s">
        <v>70</v>
      </c>
      <c r="B4" s="205"/>
      <c r="C4" s="205"/>
      <c r="D4" s="205"/>
      <c r="E4" s="205"/>
      <c r="F4" s="205"/>
      <c r="G4" s="205"/>
      <c r="H4" s="205"/>
      <c r="I4" s="206"/>
      <c r="K4" s="4"/>
    </row>
    <row r="5" spans="1:11" ht="126" customHeight="1" x14ac:dyDescent="0.3">
      <c r="A5" s="207" t="s">
        <v>71</v>
      </c>
      <c r="B5" s="208"/>
      <c r="C5" s="208"/>
      <c r="D5" s="208"/>
      <c r="E5" s="208" t="s">
        <v>72</v>
      </c>
      <c r="F5" s="208"/>
      <c r="G5" s="208"/>
      <c r="H5" s="208"/>
      <c r="I5" s="209"/>
    </row>
    <row r="6" spans="1:11" ht="31.8" customHeight="1" x14ac:dyDescent="0.3">
      <c r="A6" s="204" t="s">
        <v>73</v>
      </c>
      <c r="B6" s="205"/>
      <c r="C6" s="205"/>
      <c r="D6" s="205"/>
      <c r="E6" s="205"/>
      <c r="F6" s="205"/>
      <c r="G6" s="205"/>
      <c r="H6" s="205"/>
      <c r="I6" s="206"/>
    </row>
    <row r="7" spans="1:11" ht="126" customHeight="1" x14ac:dyDescent="0.3">
      <c r="A7" s="210" t="s">
        <v>74</v>
      </c>
      <c r="B7" s="211"/>
      <c r="C7" s="211"/>
      <c r="D7" s="211"/>
      <c r="E7" s="211" t="s">
        <v>75</v>
      </c>
      <c r="F7" s="211"/>
      <c r="G7" s="211"/>
      <c r="H7" s="211"/>
      <c r="I7" s="212"/>
    </row>
    <row r="8" spans="1:11" ht="46.8" customHeight="1" x14ac:dyDescent="0.3">
      <c r="A8" s="204" t="s">
        <v>76</v>
      </c>
      <c r="B8" s="205"/>
      <c r="C8" s="205"/>
      <c r="D8" s="205"/>
      <c r="E8" s="205"/>
      <c r="F8" s="205"/>
      <c r="G8" s="205"/>
      <c r="H8" s="205"/>
      <c r="I8" s="206"/>
    </row>
    <row r="9" spans="1:11" ht="129.6" customHeight="1" x14ac:dyDescent="0.3">
      <c r="A9" s="210" t="s">
        <v>77</v>
      </c>
      <c r="B9" s="211"/>
      <c r="C9" s="211"/>
      <c r="D9" s="211"/>
      <c r="E9" s="211" t="s">
        <v>78</v>
      </c>
      <c r="F9" s="211"/>
      <c r="G9" s="211"/>
      <c r="H9" s="211"/>
      <c r="I9" s="212"/>
    </row>
  </sheetData>
  <sheetProtection algorithmName="SHA-512" hashValue="PUsZAGApKzOrMFGl1drZDF8sDO5Diu+R70VQwGDzaSJQlx3RFjtu2DD61KbbOP8nh4CzUKfQH41UpTQypagW8A==" saltValue="zXuAm1Y1lXNHZW4ckYJhlQ==" spinCount="100000" sheet="1" selectLockedCells="1" selectUnlockedCells="1"/>
  <mergeCells count="12">
    <mergeCell ref="A8:I8"/>
    <mergeCell ref="A9:D9"/>
    <mergeCell ref="E9:I9"/>
    <mergeCell ref="A2:I2"/>
    <mergeCell ref="A3:D3"/>
    <mergeCell ref="E3:I3"/>
    <mergeCell ref="A7:D7"/>
    <mergeCell ref="E7:I7"/>
    <mergeCell ref="A4:I4"/>
    <mergeCell ref="A5:D5"/>
    <mergeCell ref="E5:I5"/>
    <mergeCell ref="A6:I6"/>
  </mergeCells>
  <pageMargins left="0.23622047244094491" right="0.23622047244094491" top="0.39" bottom="0.15748031496062992" header="0.31496062992125984" footer="0.19"/>
  <pageSetup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21EC-2687-40C9-836D-1E742302F13E}">
  <sheetPr>
    <pageSetUpPr fitToPage="1"/>
  </sheetPr>
  <dimension ref="A1:E53"/>
  <sheetViews>
    <sheetView showGridLines="0" zoomScale="110" zoomScaleNormal="110" workbookViewId="0">
      <selection activeCell="E23" sqref="E23"/>
    </sheetView>
  </sheetViews>
  <sheetFormatPr defaultRowHeight="14.4" x14ac:dyDescent="0.3"/>
  <cols>
    <col min="1" max="1" width="49.5546875" bestFit="1" customWidth="1"/>
    <col min="2" max="2" width="5.6640625" customWidth="1"/>
    <col min="3" max="3" width="33.44140625" bestFit="1" customWidth="1"/>
    <col min="4" max="4" width="5.6640625" customWidth="1"/>
    <col min="5" max="5" width="35.44140625" bestFit="1" customWidth="1"/>
  </cols>
  <sheetData>
    <row r="1" spans="1:5" ht="32.4" customHeight="1" x14ac:dyDescent="0.3">
      <c r="A1" s="87" t="s">
        <v>79</v>
      </c>
      <c r="C1" s="3"/>
      <c r="D1" s="1"/>
      <c r="E1" s="1"/>
    </row>
    <row r="2" spans="1:5" s="7" customFormat="1" ht="15.6" customHeight="1" x14ac:dyDescent="0.3">
      <c r="A2" s="9" t="s">
        <v>80</v>
      </c>
      <c r="C2" s="9" t="s">
        <v>81</v>
      </c>
      <c r="D2" s="2"/>
      <c r="E2" s="8" t="s">
        <v>82</v>
      </c>
    </row>
    <row r="3" spans="1:5" s="7" customFormat="1" ht="15.6" customHeight="1" x14ac:dyDescent="0.3">
      <c r="A3" s="10" t="s">
        <v>83</v>
      </c>
      <c r="C3" s="10" t="s">
        <v>84</v>
      </c>
      <c r="D3" s="2"/>
      <c r="E3" s="10" t="s">
        <v>21</v>
      </c>
    </row>
    <row r="4" spans="1:5" s="7" customFormat="1" ht="15.6" customHeight="1" x14ac:dyDescent="0.3">
      <c r="A4" s="10" t="s">
        <v>85</v>
      </c>
      <c r="C4" s="10" t="s">
        <v>86</v>
      </c>
      <c r="D4" s="2"/>
      <c r="E4" s="10" t="s">
        <v>22</v>
      </c>
    </row>
    <row r="5" spans="1:5" s="7" customFormat="1" ht="15.6" customHeight="1" x14ac:dyDescent="0.3">
      <c r="A5" s="10" t="s">
        <v>87</v>
      </c>
      <c r="C5" s="10" t="s">
        <v>88</v>
      </c>
      <c r="D5" s="2"/>
      <c r="E5" s="10" t="s">
        <v>23</v>
      </c>
    </row>
    <row r="6" spans="1:5" s="7" customFormat="1" ht="15.6" customHeight="1" x14ac:dyDescent="0.3">
      <c r="A6" s="41" t="s">
        <v>89</v>
      </c>
      <c r="C6" s="10" t="s">
        <v>90</v>
      </c>
      <c r="D6" s="2"/>
      <c r="E6" s="10" t="s">
        <v>91</v>
      </c>
    </row>
    <row r="7" spans="1:5" s="7" customFormat="1" ht="15.6" customHeight="1" x14ac:dyDescent="0.3">
      <c r="A7" s="10" t="s">
        <v>92</v>
      </c>
      <c r="C7" s="10" t="s">
        <v>93</v>
      </c>
      <c r="D7" s="2"/>
      <c r="E7" s="11" t="s">
        <v>28</v>
      </c>
    </row>
    <row r="8" spans="1:5" s="7" customFormat="1" ht="15.6" customHeight="1" x14ac:dyDescent="0.3">
      <c r="A8" s="10" t="s">
        <v>94</v>
      </c>
      <c r="C8" s="10" t="s">
        <v>95</v>
      </c>
      <c r="D8" s="2"/>
      <c r="E8" s="11" t="s">
        <v>29</v>
      </c>
    </row>
    <row r="9" spans="1:5" s="7" customFormat="1" ht="15.6" customHeight="1" x14ac:dyDescent="0.3">
      <c r="A9" s="10" t="s">
        <v>96</v>
      </c>
      <c r="C9" s="10" t="s">
        <v>97</v>
      </c>
      <c r="D9" s="2"/>
      <c r="E9" s="11" t="s">
        <v>30</v>
      </c>
    </row>
    <row r="10" spans="1:5" s="7" customFormat="1" ht="15.6" customHeight="1" x14ac:dyDescent="0.3">
      <c r="A10" s="5"/>
      <c r="C10" s="10" t="s">
        <v>98</v>
      </c>
      <c r="D10" s="2"/>
      <c r="E10" s="11" t="s">
        <v>31</v>
      </c>
    </row>
    <row r="11" spans="1:5" s="7" customFormat="1" ht="15.6" customHeight="1" x14ac:dyDescent="0.3">
      <c r="A11" s="5"/>
      <c r="C11" s="10" t="s">
        <v>99</v>
      </c>
      <c r="D11" s="2"/>
      <c r="E11" s="11" t="s">
        <v>32</v>
      </c>
    </row>
    <row r="12" spans="1:5" s="7" customFormat="1" ht="15.6" customHeight="1" x14ac:dyDescent="0.3">
      <c r="C12" s="10" t="s">
        <v>100</v>
      </c>
      <c r="D12" s="2"/>
      <c r="E12" s="11" t="s">
        <v>33</v>
      </c>
    </row>
    <row r="13" spans="1:5" s="7" customFormat="1" ht="15.6" customHeight="1" x14ac:dyDescent="0.3">
      <c r="C13" s="10" t="s">
        <v>101</v>
      </c>
      <c r="D13" s="2"/>
      <c r="E13" s="11" t="s">
        <v>34</v>
      </c>
    </row>
    <row r="14" spans="1:5" s="7" customFormat="1" ht="15.6" customHeight="1" x14ac:dyDescent="0.3">
      <c r="C14" s="10" t="s">
        <v>102</v>
      </c>
      <c r="D14" s="2"/>
      <c r="E14" s="11" t="s">
        <v>35</v>
      </c>
    </row>
    <row r="15" spans="1:5" s="7" customFormat="1" ht="15.6" customHeight="1" x14ac:dyDescent="0.3">
      <c r="C15" s="10" t="s">
        <v>103</v>
      </c>
      <c r="D15" s="2"/>
      <c r="E15" s="11" t="s">
        <v>36</v>
      </c>
    </row>
    <row r="16" spans="1:5" s="7" customFormat="1" ht="15.6" customHeight="1" x14ac:dyDescent="0.3">
      <c r="C16" s="10" t="s">
        <v>104</v>
      </c>
      <c r="D16" s="2"/>
      <c r="E16" s="11" t="s">
        <v>37</v>
      </c>
    </row>
    <row r="17" spans="1:5" s="7" customFormat="1" ht="15.6" customHeight="1" x14ac:dyDescent="0.3">
      <c r="C17" s="10" t="s">
        <v>105</v>
      </c>
      <c r="D17" s="2"/>
      <c r="E17" s="13" t="s">
        <v>38</v>
      </c>
    </row>
    <row r="18" spans="1:5" s="7" customFormat="1" ht="15.6" customHeight="1" x14ac:dyDescent="0.3">
      <c r="C18" s="10" t="s">
        <v>106</v>
      </c>
      <c r="D18" s="2"/>
      <c r="E18" s="13" t="s">
        <v>39</v>
      </c>
    </row>
    <row r="19" spans="1:5" s="7" customFormat="1" ht="15.6" customHeight="1" x14ac:dyDescent="0.3">
      <c r="C19" s="10" t="s">
        <v>107</v>
      </c>
      <c r="D19" s="2"/>
      <c r="E19" s="12" t="s">
        <v>42</v>
      </c>
    </row>
    <row r="20" spans="1:5" s="7" customFormat="1" ht="15.6" customHeight="1" x14ac:dyDescent="0.3">
      <c r="C20" s="10" t="s">
        <v>108</v>
      </c>
      <c r="D20" s="2"/>
      <c r="E20"/>
    </row>
    <row r="21" spans="1:5" s="7" customFormat="1" ht="15.6" customHeight="1" x14ac:dyDescent="0.3">
      <c r="A21"/>
      <c r="C21" s="10" t="s">
        <v>109</v>
      </c>
      <c r="D21" s="2"/>
      <c r="E21"/>
    </row>
    <row r="22" spans="1:5" ht="15.6" customHeight="1" x14ac:dyDescent="0.3">
      <c r="C22" s="10" t="s">
        <v>110</v>
      </c>
      <c r="D22" s="1"/>
    </row>
    <row r="23" spans="1:5" ht="15.6" customHeight="1" x14ac:dyDescent="0.3">
      <c r="C23" s="10" t="s">
        <v>111</v>
      </c>
      <c r="D23" s="1"/>
      <c r="E23" s="2"/>
    </row>
    <row r="24" spans="1:5" ht="15.6" customHeight="1" x14ac:dyDescent="0.3">
      <c r="C24" s="10" t="s">
        <v>112</v>
      </c>
      <c r="D24" s="1"/>
      <c r="E24" s="2"/>
    </row>
    <row r="25" spans="1:5" ht="15.6" customHeight="1" x14ac:dyDescent="0.3">
      <c r="C25" s="10" t="s">
        <v>113</v>
      </c>
      <c r="D25" s="1"/>
      <c r="E25" s="1"/>
    </row>
    <row r="26" spans="1:5" ht="15.6" customHeight="1" x14ac:dyDescent="0.3">
      <c r="C26" s="10" t="s">
        <v>114</v>
      </c>
      <c r="D26" s="1"/>
      <c r="E26" s="1"/>
    </row>
    <row r="27" spans="1:5" ht="15.6" customHeight="1" x14ac:dyDescent="0.3">
      <c r="C27" s="10" t="s">
        <v>115</v>
      </c>
      <c r="D27" s="1"/>
      <c r="E27" s="1"/>
    </row>
    <row r="28" spans="1:5" ht="15.6" customHeight="1" x14ac:dyDescent="0.3">
      <c r="C28" s="10" t="s">
        <v>116</v>
      </c>
      <c r="D28" s="1"/>
      <c r="E28" s="1"/>
    </row>
    <row r="29" spans="1:5" ht="15.6" customHeight="1" x14ac:dyDescent="0.3">
      <c r="C29" s="10" t="s">
        <v>117</v>
      </c>
      <c r="D29" s="1"/>
      <c r="E29" s="1"/>
    </row>
    <row r="30" spans="1:5" ht="15.6" customHeight="1" x14ac:dyDescent="0.3">
      <c r="C30" s="10" t="s">
        <v>118</v>
      </c>
      <c r="D30" s="1"/>
      <c r="E30" s="1"/>
    </row>
    <row r="31" spans="1:5" ht="15.6" customHeight="1" x14ac:dyDescent="0.3">
      <c r="C31" s="10" t="s">
        <v>119</v>
      </c>
      <c r="D31" s="1"/>
      <c r="E31" s="1"/>
    </row>
    <row r="32" spans="1:5" ht="15.6" customHeight="1" x14ac:dyDescent="0.3">
      <c r="C32" s="10" t="s">
        <v>120</v>
      </c>
      <c r="D32" s="1"/>
      <c r="E32" s="1"/>
    </row>
    <row r="33" spans="3:5" ht="15.6" customHeight="1" x14ac:dyDescent="0.3">
      <c r="C33" s="10" t="s">
        <v>121</v>
      </c>
      <c r="D33" s="1"/>
      <c r="E33" s="1"/>
    </row>
    <row r="34" spans="3:5" ht="15.6" customHeight="1" x14ac:dyDescent="0.3">
      <c r="C34" s="10" t="s">
        <v>122</v>
      </c>
      <c r="D34" s="1"/>
      <c r="E34" s="1"/>
    </row>
    <row r="35" spans="3:5" ht="15.6" customHeight="1" x14ac:dyDescent="0.3">
      <c r="C35" s="6" t="s">
        <v>123</v>
      </c>
      <c r="D35" s="1"/>
      <c r="E35" s="1"/>
    </row>
    <row r="36" spans="3:5" ht="15.6" customHeight="1" x14ac:dyDescent="0.3">
      <c r="C36" s="5"/>
      <c r="D36" s="1"/>
      <c r="E36" s="1"/>
    </row>
    <row r="37" spans="3:5" ht="15.6" customHeight="1" x14ac:dyDescent="0.3">
      <c r="C37" s="5"/>
      <c r="D37" s="1"/>
      <c r="E37" s="1"/>
    </row>
    <row r="38" spans="3:5" ht="15.6" customHeight="1" x14ac:dyDescent="0.3">
      <c r="C38" s="5"/>
      <c r="D38" s="1"/>
      <c r="E38" s="1"/>
    </row>
    <row r="39" spans="3:5" ht="15.6" customHeight="1" x14ac:dyDescent="0.3">
      <c r="C39" s="5"/>
      <c r="D39" s="1"/>
      <c r="E39" s="1"/>
    </row>
    <row r="40" spans="3:5" ht="15.6" customHeight="1" x14ac:dyDescent="0.3">
      <c r="C40" s="5"/>
      <c r="D40" s="1"/>
      <c r="E40" s="1"/>
    </row>
    <row r="41" spans="3:5" ht="15.6" customHeight="1" x14ac:dyDescent="0.3">
      <c r="C41" s="5"/>
      <c r="D41" s="1"/>
      <c r="E41" s="1"/>
    </row>
    <row r="42" spans="3:5" ht="15.6" customHeight="1" x14ac:dyDescent="0.3">
      <c r="C42" s="5"/>
      <c r="D42" s="1"/>
      <c r="E42" s="1"/>
    </row>
    <row r="43" spans="3:5" ht="15.6" customHeight="1" x14ac:dyDescent="0.3">
      <c r="C43" s="5"/>
      <c r="D43" s="1"/>
      <c r="E43" s="1"/>
    </row>
    <row r="44" spans="3:5" ht="15.6" customHeight="1" x14ac:dyDescent="0.3">
      <c r="C44" s="5"/>
      <c r="D44" s="1"/>
      <c r="E44" s="1"/>
    </row>
    <row r="45" spans="3:5" ht="15.6" customHeight="1" x14ac:dyDescent="0.3">
      <c r="C45" s="3"/>
      <c r="D45" s="1"/>
      <c r="E45" s="1"/>
    </row>
    <row r="46" spans="3:5" ht="15.6" customHeight="1" x14ac:dyDescent="0.3">
      <c r="C46" s="3"/>
      <c r="D46" s="1"/>
      <c r="E46" s="1"/>
    </row>
    <row r="47" spans="3:5" ht="15.6" customHeight="1" x14ac:dyDescent="0.3">
      <c r="C47" s="3"/>
      <c r="D47" s="1"/>
      <c r="E47" s="1"/>
    </row>
    <row r="48" spans="3:5" ht="15.6" customHeight="1" x14ac:dyDescent="0.3">
      <c r="C48" s="3"/>
      <c r="D48" s="1"/>
      <c r="E48" s="1"/>
    </row>
    <row r="49" spans="3:5" x14ac:dyDescent="0.3">
      <c r="C49" s="3"/>
      <c r="D49" s="1"/>
      <c r="E49" s="1"/>
    </row>
    <row r="50" spans="3:5" x14ac:dyDescent="0.3">
      <c r="C50" s="3"/>
      <c r="D50" s="1"/>
      <c r="E50" s="1"/>
    </row>
    <row r="51" spans="3:5" x14ac:dyDescent="0.3">
      <c r="C51" s="3"/>
      <c r="E51" s="1"/>
    </row>
    <row r="52" spans="3:5" x14ac:dyDescent="0.3">
      <c r="E52" s="1"/>
    </row>
    <row r="53" spans="3:5" x14ac:dyDescent="0.3">
      <c r="E53" s="1"/>
    </row>
  </sheetData>
  <sheetProtection algorithmName="SHA-512" hashValue="YiH+/VIq93hREb/ulqbSrbfOBWUfXT0STp8eWPukdemudwR27d8hh46bOfIkFqHUFAvKhwcvWBZXv6WIyUwhQA==" saltValue="ctuIFJH3Cp/M9uEENGccHw==" spinCount="100000" sheet="1" selectLockedCells="1" selectUnlockedCells="1"/>
  <pageMargins left="0.39" right="0.3" top="0.51" bottom="0.21" header="0.3" footer="0.24"/>
  <pageSetup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5B5A-8F15-4793-BE1B-D498168AE161}">
  <sheetPr>
    <pageSetUpPr fitToPage="1"/>
  </sheetPr>
  <dimension ref="A1:L63"/>
  <sheetViews>
    <sheetView showGridLines="0" workbookViewId="0">
      <selection activeCell="A36" sqref="A36"/>
    </sheetView>
  </sheetViews>
  <sheetFormatPr defaultColWidth="8.88671875" defaultRowHeight="14.4" x14ac:dyDescent="0.3"/>
  <cols>
    <col min="1" max="1" width="44.44140625" style="4" customWidth="1"/>
    <col min="2" max="9" width="15.109375" style="4" customWidth="1"/>
    <col min="10" max="11" width="8.88671875" style="4"/>
    <col min="12" max="12" width="40.44140625" style="44" customWidth="1"/>
    <col min="13" max="16384" width="8.88671875" style="4"/>
  </cols>
  <sheetData>
    <row r="1" spans="1:12" ht="34.200000000000003" customHeight="1" x14ac:dyDescent="0.3">
      <c r="A1" s="215" t="s">
        <v>124</v>
      </c>
      <c r="B1" s="215"/>
      <c r="C1" s="215"/>
      <c r="D1" s="215"/>
      <c r="E1" s="215"/>
      <c r="F1" s="215"/>
      <c r="G1" s="215"/>
      <c r="H1" s="215"/>
      <c r="I1" s="215"/>
      <c r="L1" s="4"/>
    </row>
    <row r="2" spans="1:12" ht="321" customHeight="1" x14ac:dyDescent="0.3">
      <c r="A2" s="217" t="s">
        <v>125</v>
      </c>
      <c r="B2" s="217"/>
      <c r="C2" s="217"/>
      <c r="D2" s="217"/>
      <c r="E2" s="217"/>
      <c r="F2" s="217"/>
      <c r="G2" s="217"/>
      <c r="H2" s="217"/>
      <c r="I2" s="217"/>
    </row>
    <row r="3" spans="1:12" s="14" customFormat="1" ht="35.25" customHeight="1" x14ac:dyDescent="0.3">
      <c r="A3" s="216" t="s">
        <v>5</v>
      </c>
      <c r="B3" s="216"/>
      <c r="C3" s="216"/>
      <c r="D3" s="216"/>
      <c r="E3" s="216"/>
      <c r="F3" s="216"/>
      <c r="G3" s="69" t="s">
        <v>80</v>
      </c>
      <c r="H3" s="74"/>
      <c r="I3" s="75"/>
      <c r="L3" s="44"/>
    </row>
    <row r="4" spans="1:12" s="14" customFormat="1" ht="17.399999999999999" customHeight="1" x14ac:dyDescent="0.3">
      <c r="A4" s="214"/>
      <c r="B4" s="214"/>
      <c r="C4" s="214"/>
      <c r="D4" s="214"/>
      <c r="E4" s="214"/>
      <c r="F4" s="214"/>
      <c r="G4" s="72" t="s">
        <v>83</v>
      </c>
      <c r="H4" s="70"/>
      <c r="I4" s="71"/>
      <c r="L4" s="44"/>
    </row>
    <row r="5" spans="1:12" s="14" customFormat="1" ht="17.399999999999999" customHeight="1" x14ac:dyDescent="0.3">
      <c r="A5" s="214"/>
      <c r="B5" s="214"/>
      <c r="C5" s="214"/>
      <c r="D5" s="214"/>
      <c r="E5" s="214"/>
      <c r="F5" s="214"/>
      <c r="G5" s="72" t="s">
        <v>85</v>
      </c>
      <c r="H5" s="70"/>
      <c r="I5" s="71"/>
    </row>
    <row r="6" spans="1:12" s="14" customFormat="1" ht="17.399999999999999" customHeight="1" x14ac:dyDescent="0.3">
      <c r="A6" s="214"/>
      <c r="B6" s="214"/>
      <c r="C6" s="214"/>
      <c r="D6" s="214"/>
      <c r="E6" s="214"/>
      <c r="F6" s="214"/>
      <c r="G6" s="73" t="s">
        <v>89</v>
      </c>
      <c r="H6" s="70"/>
      <c r="I6" s="71"/>
      <c r="L6" s="44"/>
    </row>
    <row r="7" spans="1:12" s="14" customFormat="1" ht="17.399999999999999" customHeight="1" x14ac:dyDescent="0.3">
      <c r="A7" s="214"/>
      <c r="B7" s="214"/>
      <c r="C7" s="214"/>
      <c r="D7" s="214"/>
      <c r="E7" s="214"/>
      <c r="F7" s="214"/>
      <c r="G7" s="72" t="s">
        <v>92</v>
      </c>
      <c r="H7" s="70"/>
      <c r="I7" s="71"/>
    </row>
    <row r="8" spans="1:12" s="14" customFormat="1" ht="17.399999999999999" customHeight="1" x14ac:dyDescent="0.3">
      <c r="A8" s="214"/>
      <c r="B8" s="214"/>
      <c r="C8" s="214"/>
      <c r="D8" s="214"/>
      <c r="E8" s="214"/>
      <c r="F8" s="214"/>
      <c r="G8" s="72" t="s">
        <v>94</v>
      </c>
      <c r="H8" s="70"/>
      <c r="I8" s="71"/>
      <c r="L8" s="44"/>
    </row>
    <row r="9" spans="1:12" s="14" customFormat="1" ht="17.399999999999999" customHeight="1" x14ac:dyDescent="0.3">
      <c r="A9" s="214"/>
      <c r="B9" s="214"/>
      <c r="C9" s="214"/>
      <c r="D9" s="214"/>
      <c r="E9" s="214"/>
      <c r="F9" s="214"/>
      <c r="G9" s="72" t="s">
        <v>96</v>
      </c>
      <c r="H9" s="70"/>
      <c r="I9" s="71"/>
    </row>
    <row r="10" spans="1:12" s="14" customFormat="1" ht="17.399999999999999" customHeight="1" x14ac:dyDescent="0.3">
      <c r="A10" s="214"/>
      <c r="B10" s="214"/>
      <c r="C10" s="214"/>
      <c r="D10" s="214"/>
      <c r="E10" s="214"/>
      <c r="F10" s="214"/>
      <c r="G10" s="72" t="s">
        <v>87</v>
      </c>
      <c r="H10" s="70"/>
      <c r="I10" s="71"/>
      <c r="L10" s="45"/>
    </row>
    <row r="11" spans="1:12" s="14" customFormat="1" ht="17.399999999999999" customHeight="1" x14ac:dyDescent="0.3">
      <c r="A11" s="37"/>
      <c r="B11" s="37"/>
      <c r="C11" s="37"/>
      <c r="D11" s="37"/>
      <c r="E11" s="37"/>
      <c r="F11" s="37"/>
    </row>
    <row r="12" spans="1:12" s="14" customFormat="1" ht="35.25" customHeight="1" x14ac:dyDescent="0.3">
      <c r="A12" s="216" t="s">
        <v>7</v>
      </c>
      <c r="B12" s="216"/>
      <c r="C12" s="216"/>
      <c r="D12" s="216"/>
      <c r="E12" s="216"/>
      <c r="F12" s="216"/>
      <c r="G12" s="218" t="s">
        <v>81</v>
      </c>
      <c r="H12" s="219"/>
      <c r="I12" s="220"/>
      <c r="L12" s="45"/>
    </row>
    <row r="13" spans="1:12" s="14" customFormat="1" ht="17.399999999999999" customHeight="1" x14ac:dyDescent="0.3">
      <c r="A13" s="214"/>
      <c r="B13" s="214"/>
      <c r="C13" s="214"/>
      <c r="D13" s="214"/>
      <c r="E13" s="214"/>
      <c r="F13" s="214"/>
      <c r="G13" s="72" t="s">
        <v>84</v>
      </c>
      <c r="H13" s="70"/>
      <c r="I13" s="71"/>
    </row>
    <row r="14" spans="1:12" s="14" customFormat="1" ht="17.399999999999999" customHeight="1" x14ac:dyDescent="0.3">
      <c r="A14" s="214"/>
      <c r="B14" s="214"/>
      <c r="C14" s="214"/>
      <c r="D14" s="214"/>
      <c r="E14" s="214"/>
      <c r="F14" s="214"/>
      <c r="G14" s="72" t="s">
        <v>86</v>
      </c>
      <c r="H14" s="70"/>
      <c r="I14" s="71"/>
      <c r="L14" s="45"/>
    </row>
    <row r="15" spans="1:12" s="14" customFormat="1" ht="17.399999999999999" customHeight="1" x14ac:dyDescent="0.3">
      <c r="A15" s="214"/>
      <c r="B15" s="214"/>
      <c r="C15" s="214"/>
      <c r="D15" s="214"/>
      <c r="E15" s="214"/>
      <c r="F15" s="214"/>
      <c r="G15" s="72" t="s">
        <v>88</v>
      </c>
      <c r="H15" s="70"/>
      <c r="I15" s="71"/>
    </row>
    <row r="16" spans="1:12" s="14" customFormat="1" ht="17.399999999999999" customHeight="1" x14ac:dyDescent="0.3">
      <c r="A16" s="214"/>
      <c r="B16" s="214"/>
      <c r="C16" s="214"/>
      <c r="D16" s="214"/>
      <c r="E16" s="214"/>
      <c r="F16" s="214"/>
      <c r="G16" s="72" t="s">
        <v>90</v>
      </c>
      <c r="H16" s="70"/>
      <c r="I16" s="71"/>
      <c r="L16" s="45"/>
    </row>
    <row r="17" spans="1:12" s="14" customFormat="1" ht="17.399999999999999" customHeight="1" x14ac:dyDescent="0.3">
      <c r="A17" s="214"/>
      <c r="B17" s="214"/>
      <c r="C17" s="214"/>
      <c r="D17" s="214"/>
      <c r="E17" s="214"/>
      <c r="F17" s="214"/>
      <c r="G17" s="72" t="s">
        <v>93</v>
      </c>
      <c r="H17" s="70"/>
      <c r="I17" s="71"/>
    </row>
    <row r="18" spans="1:12" s="14" customFormat="1" ht="17.399999999999999" customHeight="1" x14ac:dyDescent="0.3">
      <c r="A18" s="214"/>
      <c r="B18" s="214"/>
      <c r="C18" s="214"/>
      <c r="D18" s="214"/>
      <c r="E18" s="214"/>
      <c r="F18" s="214"/>
      <c r="G18" s="72" t="s">
        <v>95</v>
      </c>
      <c r="H18" s="70"/>
      <c r="I18" s="71"/>
    </row>
    <row r="19" spans="1:12" s="14" customFormat="1" ht="17.399999999999999" customHeight="1" x14ac:dyDescent="0.3">
      <c r="A19" s="214"/>
      <c r="B19" s="214"/>
      <c r="C19" s="214"/>
      <c r="D19" s="214"/>
      <c r="E19" s="214"/>
      <c r="F19" s="214"/>
      <c r="G19" s="72" t="s">
        <v>97</v>
      </c>
      <c r="H19" s="70"/>
      <c r="I19" s="71"/>
    </row>
    <row r="20" spans="1:12" s="14" customFormat="1" ht="17.399999999999999" customHeight="1" x14ac:dyDescent="0.3">
      <c r="A20" s="214"/>
      <c r="B20" s="214"/>
      <c r="C20" s="214"/>
      <c r="D20" s="214"/>
      <c r="E20" s="214"/>
      <c r="F20" s="214"/>
      <c r="G20" s="77" t="s">
        <v>126</v>
      </c>
      <c r="H20" s="70"/>
      <c r="I20" s="71"/>
    </row>
    <row r="21" spans="1:12" s="14" customFormat="1" ht="17.399999999999999" customHeight="1" x14ac:dyDescent="0.3">
      <c r="A21" s="37"/>
      <c r="B21" s="37"/>
      <c r="C21" s="37"/>
      <c r="D21" s="37"/>
      <c r="E21" s="37"/>
      <c r="F21" s="37"/>
      <c r="G21" s="76"/>
      <c r="H21" s="76"/>
      <c r="I21" s="76"/>
    </row>
    <row r="22" spans="1:12" s="14" customFormat="1" ht="75" customHeight="1" x14ac:dyDescent="0.3">
      <c r="A22" s="14" t="s">
        <v>2</v>
      </c>
      <c r="B22" s="213" t="s">
        <v>127</v>
      </c>
      <c r="C22" s="213"/>
      <c r="D22" s="213"/>
      <c r="E22" s="213"/>
      <c r="F22" s="213"/>
      <c r="G22" s="213"/>
      <c r="H22" s="213"/>
      <c r="I22" s="213"/>
    </row>
    <row r="23" spans="1:12" s="14" customFormat="1" ht="14.4" customHeight="1" x14ac:dyDescent="0.3">
      <c r="A23" s="37"/>
      <c r="B23" s="39"/>
      <c r="C23" s="39"/>
      <c r="D23" s="39"/>
      <c r="E23" s="39"/>
      <c r="F23" s="39"/>
      <c r="G23" s="39"/>
      <c r="H23" s="39"/>
      <c r="I23" s="37"/>
    </row>
    <row r="24" spans="1:12" s="14" customFormat="1" ht="50.4" customHeight="1" x14ac:dyDescent="0.3">
      <c r="A24" s="45" t="s">
        <v>8</v>
      </c>
      <c r="B24" s="213" t="s">
        <v>128</v>
      </c>
      <c r="C24" s="213"/>
      <c r="D24" s="213"/>
      <c r="E24" s="213"/>
      <c r="F24" s="213"/>
      <c r="G24" s="213"/>
      <c r="H24" s="213"/>
      <c r="I24" s="213"/>
    </row>
    <row r="25" spans="1:12" s="14" customFormat="1" ht="14.4" customHeight="1" x14ac:dyDescent="0.3">
      <c r="A25" s="37"/>
      <c r="B25" s="39"/>
      <c r="C25" s="39"/>
      <c r="D25" s="39"/>
      <c r="E25" s="39"/>
      <c r="F25" s="39"/>
      <c r="G25" s="39"/>
      <c r="H25" s="39"/>
      <c r="I25" s="37"/>
      <c r="L25" s="44"/>
    </row>
    <row r="26" spans="1:12" s="14" customFormat="1" ht="64.2" customHeight="1" x14ac:dyDescent="0.3">
      <c r="A26" s="45" t="s">
        <v>9</v>
      </c>
      <c r="B26" s="221" t="s">
        <v>129</v>
      </c>
      <c r="C26" s="221"/>
      <c r="D26" s="221"/>
      <c r="E26" s="221"/>
      <c r="F26" s="221"/>
      <c r="G26" s="221"/>
      <c r="H26" s="221"/>
      <c r="I26" s="221"/>
      <c r="L26" s="44"/>
    </row>
    <row r="27" spans="1:12" s="14" customFormat="1" ht="14.4" customHeight="1" x14ac:dyDescent="0.3">
      <c r="A27" s="37"/>
      <c r="B27" s="39"/>
      <c r="C27" s="39"/>
      <c r="D27" s="39"/>
      <c r="E27" s="39"/>
      <c r="F27" s="39"/>
      <c r="G27" s="39"/>
      <c r="H27" s="39"/>
      <c r="I27" s="37"/>
      <c r="L27" s="44"/>
    </row>
    <row r="28" spans="1:12" s="14" customFormat="1" ht="107.4" customHeight="1" x14ac:dyDescent="0.3">
      <c r="A28" s="45" t="s">
        <v>10</v>
      </c>
      <c r="B28" s="213" t="s">
        <v>130</v>
      </c>
      <c r="C28" s="213"/>
      <c r="D28" s="213"/>
      <c r="E28" s="213"/>
      <c r="F28" s="213"/>
      <c r="G28" s="213"/>
      <c r="H28" s="213"/>
      <c r="I28" s="213"/>
    </row>
    <row r="29" spans="1:12" s="14" customFormat="1" ht="14.4" customHeight="1" x14ac:dyDescent="0.3">
      <c r="A29" s="37"/>
      <c r="B29" s="39"/>
      <c r="C29" s="39"/>
      <c r="D29" s="39"/>
      <c r="E29" s="39"/>
      <c r="F29" s="39"/>
      <c r="G29" s="39"/>
      <c r="H29" s="39"/>
      <c r="I29" s="37"/>
    </row>
    <row r="30" spans="1:12" s="14" customFormat="1" ht="121.95" customHeight="1" x14ac:dyDescent="0.3">
      <c r="A30" s="45" t="s">
        <v>11</v>
      </c>
      <c r="B30" s="213" t="s">
        <v>131</v>
      </c>
      <c r="C30" s="213"/>
      <c r="D30" s="213"/>
      <c r="E30" s="213"/>
      <c r="F30" s="213"/>
      <c r="G30" s="213"/>
      <c r="H30" s="213"/>
      <c r="I30" s="213"/>
    </row>
    <row r="31" spans="1:12" s="14" customFormat="1" ht="37.200000000000003" customHeight="1" x14ac:dyDescent="0.3">
      <c r="A31" s="37"/>
      <c r="B31" s="37"/>
      <c r="C31" s="37"/>
      <c r="D31" s="37"/>
      <c r="E31" s="37"/>
      <c r="F31" s="37"/>
      <c r="G31" s="37"/>
      <c r="H31" s="37"/>
      <c r="I31" s="37"/>
    </row>
    <row r="32" spans="1:12" s="14" customFormat="1" ht="58.2" customHeight="1" x14ac:dyDescent="0.3">
      <c r="A32" s="46" t="s">
        <v>12</v>
      </c>
      <c r="B32" s="47" t="s">
        <v>13</v>
      </c>
      <c r="C32" s="47" t="s">
        <v>14</v>
      </c>
      <c r="D32" s="47" t="s">
        <v>15</v>
      </c>
      <c r="E32" s="47" t="s">
        <v>16</v>
      </c>
      <c r="F32" s="47" t="s">
        <v>17</v>
      </c>
      <c r="G32" s="47" t="s">
        <v>18</v>
      </c>
      <c r="H32" s="47" t="s">
        <v>19</v>
      </c>
      <c r="I32" s="47" t="s">
        <v>20</v>
      </c>
    </row>
    <row r="33" spans="1:12" s="17" customFormat="1" ht="19.2" customHeight="1" x14ac:dyDescent="0.3">
      <c r="A33" s="28" t="s">
        <v>21</v>
      </c>
      <c r="B33" s="29"/>
      <c r="C33" s="18">
        <v>100000</v>
      </c>
      <c r="D33" s="18"/>
      <c r="E33" s="18"/>
      <c r="F33" s="18"/>
      <c r="G33" s="18"/>
      <c r="H33" s="18"/>
      <c r="I33" s="16">
        <f>SUM(B33:H33)</f>
        <v>100000</v>
      </c>
      <c r="L33" s="14"/>
    </row>
    <row r="34" spans="1:12" s="17" customFormat="1" ht="19.2" customHeight="1" x14ac:dyDescent="0.3">
      <c r="A34" s="28" t="s">
        <v>22</v>
      </c>
      <c r="B34" s="29"/>
      <c r="C34" s="15"/>
      <c r="D34" s="15">
        <v>200000</v>
      </c>
      <c r="E34" s="15"/>
      <c r="F34" s="15"/>
      <c r="G34" s="15"/>
      <c r="H34" s="15"/>
      <c r="I34" s="16">
        <f>SUM(B34:H34)</f>
        <v>200000</v>
      </c>
      <c r="L34" s="14"/>
    </row>
    <row r="35" spans="1:12" s="17" customFormat="1" ht="19.2" customHeight="1" x14ac:dyDescent="0.3">
      <c r="A35" s="28" t="s">
        <v>23</v>
      </c>
      <c r="B35" s="29"/>
      <c r="C35" s="15"/>
      <c r="D35" s="15"/>
      <c r="E35" s="15">
        <v>1000000</v>
      </c>
      <c r="F35" s="15">
        <v>2200000</v>
      </c>
      <c r="G35" s="15"/>
      <c r="H35" s="15"/>
      <c r="I35" s="16">
        <f>SUM(B35:H35)</f>
        <v>3200000</v>
      </c>
      <c r="L35" s="14"/>
    </row>
    <row r="36" spans="1:12" s="17" customFormat="1" ht="30" customHeight="1" thickBot="1" x14ac:dyDescent="0.35">
      <c r="A36" s="159" t="s">
        <v>132</v>
      </c>
      <c r="B36" s="30"/>
      <c r="C36" s="19"/>
      <c r="D36" s="19"/>
      <c r="E36" s="19"/>
      <c r="F36" s="19"/>
      <c r="G36" s="19"/>
      <c r="H36" s="19"/>
      <c r="I36" s="20">
        <f>SUM(B36:H36)</f>
        <v>0</v>
      </c>
      <c r="L36" s="14"/>
    </row>
    <row r="37" spans="1:12" s="22" customFormat="1" ht="19.2" customHeight="1" thickTop="1" x14ac:dyDescent="0.3">
      <c r="A37" s="31" t="s">
        <v>25</v>
      </c>
      <c r="B37" s="21">
        <f t="shared" ref="B37:I37" si="0">SUM(B33:B36)</f>
        <v>0</v>
      </c>
      <c r="C37" s="21">
        <f t="shared" si="0"/>
        <v>100000</v>
      </c>
      <c r="D37" s="21">
        <f t="shared" si="0"/>
        <v>200000</v>
      </c>
      <c r="E37" s="21">
        <f t="shared" si="0"/>
        <v>1000000</v>
      </c>
      <c r="F37" s="21">
        <f t="shared" si="0"/>
        <v>2200000</v>
      </c>
      <c r="G37" s="21">
        <f t="shared" si="0"/>
        <v>0</v>
      </c>
      <c r="H37" s="21">
        <f t="shared" si="0"/>
        <v>0</v>
      </c>
      <c r="I37" s="21">
        <f t="shared" si="0"/>
        <v>3500000</v>
      </c>
      <c r="L37" s="14"/>
    </row>
    <row r="38" spans="1:12" s="14" customFormat="1" ht="37.200000000000003" customHeight="1" x14ac:dyDescent="0.3">
      <c r="A38" s="37"/>
      <c r="B38" s="37"/>
      <c r="C38" s="37"/>
      <c r="D38" s="37"/>
      <c r="E38" s="37"/>
      <c r="F38" s="37"/>
      <c r="G38" s="37"/>
      <c r="H38" s="37"/>
      <c r="I38" s="37"/>
    </row>
    <row r="39" spans="1:12" s="14" customFormat="1" ht="28.95" customHeight="1" x14ac:dyDescent="0.3">
      <c r="A39" s="60" t="s">
        <v>26</v>
      </c>
      <c r="B39" s="61" t="s">
        <v>27</v>
      </c>
      <c r="C39" s="61">
        <v>2027</v>
      </c>
      <c r="D39" s="61">
        <v>2028</v>
      </c>
      <c r="E39" s="61">
        <v>2029</v>
      </c>
      <c r="F39" s="61">
        <v>2030</v>
      </c>
      <c r="G39" s="61">
        <v>2031</v>
      </c>
      <c r="H39" s="61">
        <v>2032</v>
      </c>
      <c r="I39" s="61" t="s">
        <v>20</v>
      </c>
    </row>
    <row r="40" spans="1:12" s="17" customFormat="1" ht="19.2" customHeight="1" x14ac:dyDescent="0.3">
      <c r="A40" s="32" t="s">
        <v>28</v>
      </c>
      <c r="B40" s="33"/>
      <c r="C40" s="15"/>
      <c r="D40" s="15">
        <v>100000</v>
      </c>
      <c r="E40" s="15"/>
      <c r="F40" s="15"/>
      <c r="G40" s="15"/>
      <c r="H40" s="15"/>
      <c r="I40" s="23">
        <f>SUM(B40:H40)</f>
        <v>100000</v>
      </c>
      <c r="L40" s="14"/>
    </row>
    <row r="41" spans="1:12" s="17" customFormat="1" ht="19.2" customHeight="1" x14ac:dyDescent="0.3">
      <c r="A41" s="32" t="s">
        <v>29</v>
      </c>
      <c r="B41" s="33"/>
      <c r="C41" s="18"/>
      <c r="D41" s="18">
        <v>100000</v>
      </c>
      <c r="E41" s="18">
        <v>1000000</v>
      </c>
      <c r="F41" s="18"/>
      <c r="G41" s="18"/>
      <c r="H41" s="18"/>
      <c r="I41" s="23">
        <f>SUM(B41:H41)</f>
        <v>1100000</v>
      </c>
      <c r="L41" s="14"/>
    </row>
    <row r="42" spans="1:12" s="17" customFormat="1" ht="19.2" customHeight="1" x14ac:dyDescent="0.3">
      <c r="A42" s="32" t="s">
        <v>30</v>
      </c>
      <c r="B42" s="33">
        <v>65000</v>
      </c>
      <c r="C42" s="15"/>
      <c r="D42" s="15"/>
      <c r="E42" s="15"/>
      <c r="F42" s="15"/>
      <c r="G42" s="15"/>
      <c r="H42" s="15"/>
      <c r="I42" s="23">
        <f t="shared" ref="I42" si="1">SUM(B42:H42)</f>
        <v>65000</v>
      </c>
      <c r="L42" s="44"/>
    </row>
    <row r="43" spans="1:12" s="17" customFormat="1" ht="19.2" customHeight="1" x14ac:dyDescent="0.3">
      <c r="A43" s="32" t="s">
        <v>31</v>
      </c>
      <c r="B43" s="33"/>
      <c r="C43" s="15"/>
      <c r="D43" s="15"/>
      <c r="E43" s="15"/>
      <c r="F43" s="15"/>
      <c r="G43" s="15"/>
      <c r="H43" s="15"/>
      <c r="I43" s="23">
        <f>SUM(B43:H43)</f>
        <v>0</v>
      </c>
      <c r="L43" s="44"/>
    </row>
    <row r="44" spans="1:12" s="17" customFormat="1" ht="19.2" customHeight="1" x14ac:dyDescent="0.3">
      <c r="A44" s="32" t="s">
        <v>32</v>
      </c>
      <c r="B44" s="33"/>
      <c r="C44" s="15"/>
      <c r="D44" s="15"/>
      <c r="E44" s="15"/>
      <c r="F44" s="15"/>
      <c r="G44" s="15"/>
      <c r="H44" s="15"/>
      <c r="I44" s="23">
        <f>SUM(B44:H44)</f>
        <v>0</v>
      </c>
      <c r="L44" s="44"/>
    </row>
    <row r="45" spans="1:12" s="17" customFormat="1" ht="19.2" customHeight="1" x14ac:dyDescent="0.3">
      <c r="A45" s="32" t="s">
        <v>33</v>
      </c>
      <c r="B45" s="33"/>
      <c r="C45" s="18"/>
      <c r="D45" s="18"/>
      <c r="E45" s="18"/>
      <c r="F45" s="18"/>
      <c r="G45" s="18"/>
      <c r="H45" s="18"/>
      <c r="I45" s="23">
        <f t="shared" ref="I45:I52" si="2">SUM(B45:H45)</f>
        <v>0</v>
      </c>
      <c r="L45" s="44"/>
    </row>
    <row r="46" spans="1:12" s="17" customFormat="1" ht="19.2" customHeight="1" x14ac:dyDescent="0.3">
      <c r="A46" s="32" t="s">
        <v>34</v>
      </c>
      <c r="B46" s="33"/>
      <c r="C46" s="18"/>
      <c r="D46" s="18"/>
      <c r="E46" s="18"/>
      <c r="F46" s="18"/>
      <c r="G46" s="18"/>
      <c r="H46" s="18"/>
      <c r="I46" s="23">
        <f t="shared" si="2"/>
        <v>0</v>
      </c>
      <c r="L46" s="44"/>
    </row>
    <row r="47" spans="1:12" s="17" customFormat="1" ht="19.2" customHeight="1" x14ac:dyDescent="0.3">
      <c r="A47" s="32" t="s">
        <v>35</v>
      </c>
      <c r="B47" s="33"/>
      <c r="C47" s="18"/>
      <c r="D47" s="18"/>
      <c r="E47" s="18"/>
      <c r="F47" s="18"/>
      <c r="G47" s="18"/>
      <c r="H47" s="18"/>
      <c r="I47" s="23">
        <f t="shared" si="2"/>
        <v>0</v>
      </c>
      <c r="L47" s="44"/>
    </row>
    <row r="48" spans="1:12" s="17" customFormat="1" ht="19.2" customHeight="1" x14ac:dyDescent="0.3">
      <c r="A48" s="32" t="s">
        <v>36</v>
      </c>
      <c r="B48" s="33"/>
      <c r="C48" s="15"/>
      <c r="D48" s="15"/>
      <c r="E48" s="15"/>
      <c r="F48" s="15"/>
      <c r="G48" s="15"/>
      <c r="H48" s="15"/>
      <c r="I48" s="23">
        <f t="shared" si="2"/>
        <v>0</v>
      </c>
      <c r="L48" s="44"/>
    </row>
    <row r="49" spans="1:12" s="17" customFormat="1" ht="19.2" customHeight="1" x14ac:dyDescent="0.3">
      <c r="A49" s="32" t="s">
        <v>37</v>
      </c>
      <c r="B49" s="33"/>
      <c r="C49" s="15">
        <f>200000-65000</f>
        <v>135000</v>
      </c>
      <c r="D49" s="15">
        <v>100000</v>
      </c>
      <c r="E49" s="15"/>
      <c r="F49" s="15"/>
      <c r="G49" s="15"/>
      <c r="H49" s="15"/>
      <c r="I49" s="23">
        <f t="shared" si="2"/>
        <v>235000</v>
      </c>
      <c r="L49" s="44"/>
    </row>
    <row r="50" spans="1:12" s="17" customFormat="1" ht="19.2" customHeight="1" x14ac:dyDescent="0.3">
      <c r="A50" s="32" t="s">
        <v>38</v>
      </c>
      <c r="B50" s="34"/>
      <c r="C50" s="24"/>
      <c r="D50" s="24"/>
      <c r="E50" s="24"/>
      <c r="F50" s="24"/>
      <c r="G50" s="24"/>
      <c r="H50" s="24"/>
      <c r="I50" s="23">
        <f t="shared" si="2"/>
        <v>0</v>
      </c>
      <c r="L50" s="44"/>
    </row>
    <row r="51" spans="1:12" s="17" customFormat="1" ht="19.2" customHeight="1" x14ac:dyDescent="0.3">
      <c r="A51" s="32" t="s">
        <v>39</v>
      </c>
      <c r="B51" s="34"/>
      <c r="C51" s="24"/>
      <c r="D51" s="24"/>
      <c r="E51" s="24"/>
      <c r="F51" s="24"/>
      <c r="G51" s="24"/>
      <c r="H51" s="24"/>
      <c r="I51" s="23">
        <f t="shared" si="2"/>
        <v>0</v>
      </c>
      <c r="L51" s="44"/>
    </row>
    <row r="52" spans="1:12" s="17" customFormat="1" ht="33" customHeight="1" thickBot="1" x14ac:dyDescent="0.35">
      <c r="A52" s="88" t="s">
        <v>133</v>
      </c>
      <c r="B52" s="34"/>
      <c r="C52" s="24"/>
      <c r="D52" s="24"/>
      <c r="E52" s="24"/>
      <c r="F52" s="24"/>
      <c r="G52" s="24"/>
      <c r="H52" s="24"/>
      <c r="I52" s="25">
        <f t="shared" si="2"/>
        <v>0</v>
      </c>
      <c r="L52" s="44"/>
    </row>
    <row r="53" spans="1:12" s="22" customFormat="1" ht="19.2" customHeight="1" thickTop="1" x14ac:dyDescent="0.3">
      <c r="A53" s="35" t="s">
        <v>134</v>
      </c>
      <c r="B53" s="26">
        <f t="shared" ref="B53:H53" si="3">SUM(B40:B52)</f>
        <v>65000</v>
      </c>
      <c r="C53" s="26">
        <f t="shared" si="3"/>
        <v>135000</v>
      </c>
      <c r="D53" s="26">
        <f t="shared" si="3"/>
        <v>300000</v>
      </c>
      <c r="E53" s="26">
        <f t="shared" si="3"/>
        <v>1000000</v>
      </c>
      <c r="F53" s="26">
        <f t="shared" si="3"/>
        <v>0</v>
      </c>
      <c r="G53" s="26">
        <f t="shared" si="3"/>
        <v>0</v>
      </c>
      <c r="H53" s="26">
        <f t="shared" si="3"/>
        <v>0</v>
      </c>
      <c r="I53" s="26">
        <f t="shared" ref="I53" si="4">SUM(I40:I52)</f>
        <v>1500000</v>
      </c>
      <c r="L53" s="44"/>
    </row>
    <row r="54" spans="1:12" s="14" customFormat="1" ht="21" customHeight="1" thickBot="1" x14ac:dyDescent="0.35">
      <c r="A54" s="37"/>
      <c r="B54" s="37"/>
      <c r="C54" s="37"/>
      <c r="D54" s="37"/>
      <c r="E54" s="37"/>
      <c r="F54" s="37"/>
      <c r="G54" s="37"/>
      <c r="H54" s="37"/>
      <c r="I54" s="37"/>
      <c r="L54" s="44"/>
    </row>
    <row r="55" spans="1:12" s="17" customFormat="1" ht="21" customHeight="1" thickBot="1" x14ac:dyDescent="0.35">
      <c r="A55" s="36" t="s">
        <v>42</v>
      </c>
      <c r="B55" s="27">
        <f t="shared" ref="B55:I55" si="5">B37-B53</f>
        <v>-65000</v>
      </c>
      <c r="C55" s="27">
        <f t="shared" si="5"/>
        <v>-35000</v>
      </c>
      <c r="D55" s="27">
        <f t="shared" si="5"/>
        <v>-100000</v>
      </c>
      <c r="E55" s="27">
        <f t="shared" si="5"/>
        <v>0</v>
      </c>
      <c r="F55" s="27">
        <f t="shared" si="5"/>
        <v>2200000</v>
      </c>
      <c r="G55" s="27">
        <f t="shared" si="5"/>
        <v>0</v>
      </c>
      <c r="H55" s="27">
        <f t="shared" si="5"/>
        <v>0</v>
      </c>
      <c r="I55" s="27">
        <f t="shared" si="5"/>
        <v>2000000</v>
      </c>
      <c r="L55" s="44"/>
    </row>
    <row r="56" spans="1:12" s="14" customFormat="1" ht="21" customHeight="1" x14ac:dyDescent="0.3">
      <c r="A56" s="37"/>
      <c r="B56" s="37"/>
      <c r="C56" s="37"/>
      <c r="D56" s="37"/>
      <c r="E56" s="37"/>
      <c r="F56" s="37"/>
      <c r="G56" s="37"/>
      <c r="H56" s="37"/>
      <c r="I56" s="37"/>
      <c r="L56" s="44"/>
    </row>
    <row r="57" spans="1:12" s="17" customFormat="1" ht="21" customHeight="1" x14ac:dyDescent="0.3">
      <c r="F57" s="40" t="s">
        <v>135</v>
      </c>
      <c r="G57" s="38"/>
      <c r="H57" s="38"/>
      <c r="I57" s="38"/>
      <c r="L57" s="44"/>
    </row>
    <row r="60" spans="1:12" ht="15" x14ac:dyDescent="0.3">
      <c r="A60" s="90" t="s">
        <v>43</v>
      </c>
    </row>
    <row r="61" spans="1:12" ht="15" x14ac:dyDescent="0.3">
      <c r="A61" s="89" t="s">
        <v>44</v>
      </c>
    </row>
    <row r="62" spans="1:12" ht="15" x14ac:dyDescent="0.3">
      <c r="A62" s="89" t="s">
        <v>45</v>
      </c>
    </row>
    <row r="63" spans="1:12" ht="15" x14ac:dyDescent="0.3">
      <c r="A63" s="89" t="s">
        <v>46</v>
      </c>
    </row>
  </sheetData>
  <sheetProtection algorithmName="SHA-512" hashValue="xzSdPK5Ef4wst44V+czuiGpsHUb8eJGPdJ0gVeIUmF2geUQmGj4/TwHaIYz16AhOpjnf7MNFjj4L2LVQBXe6AA==" saltValue="UA2slJLFebWdMIRtPOHkEQ==" spinCount="100000" sheet="1" objects="1" scenarios="1" selectLockedCells="1"/>
  <protectedRanges>
    <protectedRange sqref="B25:I26" name="Range2"/>
    <protectedRange sqref="B26:H26" name="Range1"/>
  </protectedRanges>
  <mergeCells count="12">
    <mergeCell ref="B28:I28"/>
    <mergeCell ref="B30:I30"/>
    <mergeCell ref="A13:F20"/>
    <mergeCell ref="A1:I1"/>
    <mergeCell ref="A3:F3"/>
    <mergeCell ref="A12:F12"/>
    <mergeCell ref="A4:F10"/>
    <mergeCell ref="A2:I2"/>
    <mergeCell ref="G12:I12"/>
    <mergeCell ref="B22:I22"/>
    <mergeCell ref="B24:I24"/>
    <mergeCell ref="B26:I26"/>
  </mergeCells>
  <hyperlinks>
    <hyperlink ref="B26" r:id="rId1" xr:uid="{58DFD991-041D-422A-87D6-8C5D40F28985}"/>
  </hyperlinks>
  <pageMargins left="0.23622047244094491" right="0.23622047244094491" top="0.35433070866141736" bottom="0.15748031496062992" header="0.31496062992125984" footer="0.31496062992125984"/>
  <pageSetup scale="61" fitToHeight="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8191E-DC4B-49AA-8A1A-AE4920DDA960}">
  <sheetPr>
    <pageSetUpPr fitToPage="1"/>
  </sheetPr>
  <dimension ref="A1:L60"/>
  <sheetViews>
    <sheetView workbookViewId="0">
      <pane xSplit="1" ySplit="2" topLeftCell="B3" activePane="bottomRight" state="frozen"/>
      <selection pane="topRight" activeCell="B1" sqref="B1"/>
      <selection pane="bottomLeft" activeCell="A3" sqref="A3"/>
      <selection pane="bottomRight" activeCell="A40" sqref="A40:XFD40"/>
    </sheetView>
  </sheetViews>
  <sheetFormatPr defaultColWidth="86.109375" defaultRowHeight="15" x14ac:dyDescent="0.25"/>
  <cols>
    <col min="1" max="1" width="14.5546875" style="142" customWidth="1"/>
    <col min="2" max="2" width="65.6640625" style="141" customWidth="1"/>
    <col min="3" max="3" width="9.5546875" style="142" bestFit="1" customWidth="1"/>
    <col min="4" max="4" width="12" style="142" customWidth="1"/>
    <col min="5" max="5" width="9.6640625" style="142" customWidth="1"/>
    <col min="6" max="6" width="14.6640625" style="142" customWidth="1"/>
    <col min="7" max="7" width="65.6640625" style="158" customWidth="1"/>
    <col min="8" max="8" width="9.5546875" style="142" bestFit="1" customWidth="1"/>
    <col min="9" max="9" width="12" style="142" customWidth="1"/>
    <col min="10" max="10" width="6.33203125" style="142" customWidth="1"/>
    <col min="11" max="28" width="12.6640625" style="142" customWidth="1"/>
    <col min="29" max="16384" width="86.109375" style="142"/>
  </cols>
  <sheetData>
    <row r="1" spans="1:10" s="117" customFormat="1" ht="39.75" customHeight="1" thickBot="1" x14ac:dyDescent="0.35">
      <c r="A1" s="112" t="s">
        <v>136</v>
      </c>
      <c r="B1" s="113"/>
      <c r="C1" s="113"/>
      <c r="D1" s="114"/>
      <c r="E1" s="92" t="s">
        <v>50</v>
      </c>
      <c r="F1" s="115" t="s">
        <v>137</v>
      </c>
      <c r="G1" s="113"/>
      <c r="H1" s="115"/>
      <c r="I1" s="114" t="s">
        <v>138</v>
      </c>
      <c r="J1" s="116"/>
    </row>
    <row r="2" spans="1:10" s="124" customFormat="1" ht="31.2" customHeight="1" thickBot="1" x14ac:dyDescent="0.35">
      <c r="A2" s="118" t="s">
        <v>52</v>
      </c>
      <c r="B2" s="119" t="s">
        <v>139</v>
      </c>
      <c r="C2" s="120" t="s">
        <v>140</v>
      </c>
      <c r="D2" s="121" t="s">
        <v>141</v>
      </c>
      <c r="E2" s="122"/>
      <c r="F2" s="118" t="s">
        <v>52</v>
      </c>
      <c r="G2" s="123" t="s">
        <v>142</v>
      </c>
      <c r="H2" s="120" t="s">
        <v>140</v>
      </c>
      <c r="I2" s="121" t="s">
        <v>141</v>
      </c>
    </row>
    <row r="3" spans="1:10" s="89" customFormat="1" ht="15" customHeight="1" x14ac:dyDescent="0.3">
      <c r="A3" s="250" t="s">
        <v>56</v>
      </c>
      <c r="B3" s="125" t="s">
        <v>143</v>
      </c>
      <c r="C3" s="126">
        <v>100</v>
      </c>
      <c r="D3" s="252">
        <v>0.4</v>
      </c>
      <c r="E3" s="122"/>
      <c r="F3" s="241" t="s">
        <v>56</v>
      </c>
      <c r="G3" s="125" t="s">
        <v>143</v>
      </c>
      <c r="H3" s="126">
        <v>100</v>
      </c>
      <c r="I3" s="254">
        <v>7.0000000000000007E-2</v>
      </c>
      <c r="J3" s="256" t="s">
        <v>144</v>
      </c>
    </row>
    <row r="4" spans="1:10" s="89" customFormat="1" x14ac:dyDescent="0.3">
      <c r="A4" s="250"/>
      <c r="B4" s="127" t="s">
        <v>145</v>
      </c>
      <c r="C4" s="128">
        <v>100</v>
      </c>
      <c r="D4" s="252"/>
      <c r="E4" s="122"/>
      <c r="F4" s="241"/>
      <c r="G4" s="127" t="s">
        <v>145</v>
      </c>
      <c r="H4" s="128">
        <v>100</v>
      </c>
      <c r="I4" s="254"/>
      <c r="J4" s="257"/>
    </row>
    <row r="5" spans="1:10" s="89" customFormat="1" x14ac:dyDescent="0.3">
      <c r="A5" s="250"/>
      <c r="B5" s="127" t="s">
        <v>146</v>
      </c>
      <c r="C5" s="128">
        <v>90</v>
      </c>
      <c r="D5" s="252"/>
      <c r="E5" s="122"/>
      <c r="F5" s="241"/>
      <c r="G5" s="127" t="s">
        <v>146</v>
      </c>
      <c r="H5" s="128">
        <v>90</v>
      </c>
      <c r="I5" s="254"/>
      <c r="J5" s="257"/>
    </row>
    <row r="6" spans="1:10" s="89" customFormat="1" x14ac:dyDescent="0.3">
      <c r="A6" s="250"/>
      <c r="B6" s="127" t="s">
        <v>147</v>
      </c>
      <c r="C6" s="128">
        <v>70</v>
      </c>
      <c r="D6" s="252"/>
      <c r="E6" s="122"/>
      <c r="F6" s="241"/>
      <c r="G6" s="127" t="s">
        <v>147</v>
      </c>
      <c r="H6" s="128">
        <v>70</v>
      </c>
      <c r="I6" s="254"/>
      <c r="J6" s="257"/>
    </row>
    <row r="7" spans="1:10" s="89" customFormat="1" x14ac:dyDescent="0.3">
      <c r="A7" s="250"/>
      <c r="B7" s="127" t="s">
        <v>148</v>
      </c>
      <c r="C7" s="128">
        <v>50</v>
      </c>
      <c r="D7" s="252"/>
      <c r="E7" s="122"/>
      <c r="F7" s="241"/>
      <c r="G7" s="127" t="s">
        <v>148</v>
      </c>
      <c r="H7" s="128">
        <v>50</v>
      </c>
      <c r="I7" s="254"/>
      <c r="J7" s="257"/>
    </row>
    <row r="8" spans="1:10" s="89" customFormat="1" x14ac:dyDescent="0.3">
      <c r="A8" s="250"/>
      <c r="B8" s="127" t="s">
        <v>149</v>
      </c>
      <c r="C8" s="128">
        <v>50</v>
      </c>
      <c r="D8" s="252"/>
      <c r="E8" s="122"/>
      <c r="F8" s="241"/>
      <c r="G8" s="127" t="s">
        <v>149</v>
      </c>
      <c r="H8" s="128">
        <v>50</v>
      </c>
      <c r="I8" s="254"/>
      <c r="J8" s="257"/>
    </row>
    <row r="9" spans="1:10" s="89" customFormat="1" x14ac:dyDescent="0.3">
      <c r="A9" s="250"/>
      <c r="B9" s="129" t="s">
        <v>150</v>
      </c>
      <c r="C9" s="130">
        <v>30</v>
      </c>
      <c r="D9" s="252"/>
      <c r="E9" s="122"/>
      <c r="F9" s="241"/>
      <c r="G9" s="129" t="s">
        <v>150</v>
      </c>
      <c r="H9" s="128">
        <v>30</v>
      </c>
      <c r="I9" s="254"/>
      <c r="J9" s="257"/>
    </row>
    <row r="10" spans="1:10" s="89" customFormat="1" x14ac:dyDescent="0.3">
      <c r="A10" s="250"/>
      <c r="B10" s="131" t="s">
        <v>151</v>
      </c>
      <c r="C10" s="128">
        <v>10</v>
      </c>
      <c r="D10" s="252"/>
      <c r="E10" s="122"/>
      <c r="F10" s="241"/>
      <c r="G10" s="131" t="s">
        <v>151</v>
      </c>
      <c r="H10" s="128">
        <v>10</v>
      </c>
      <c r="I10" s="254"/>
      <c r="J10" s="257"/>
    </row>
    <row r="11" spans="1:10" s="89" customFormat="1" ht="15.6" thickBot="1" x14ac:dyDescent="0.35">
      <c r="A11" s="251"/>
      <c r="B11" s="132" t="s">
        <v>152</v>
      </c>
      <c r="C11" s="133">
        <v>0</v>
      </c>
      <c r="D11" s="253"/>
      <c r="E11" s="122"/>
      <c r="F11" s="242"/>
      <c r="G11" s="132" t="s">
        <v>152</v>
      </c>
      <c r="H11" s="128">
        <v>0</v>
      </c>
      <c r="I11" s="255"/>
      <c r="J11" s="257"/>
    </row>
    <row r="12" spans="1:10" s="89" customFormat="1" ht="45.75" customHeight="1" thickTop="1" x14ac:dyDescent="0.3">
      <c r="A12" s="259" t="s">
        <v>58</v>
      </c>
      <c r="B12" s="134" t="s">
        <v>153</v>
      </c>
      <c r="C12" s="126">
        <v>100</v>
      </c>
      <c r="D12" s="260">
        <v>0.4</v>
      </c>
      <c r="E12" s="122"/>
      <c r="F12" s="240" t="s">
        <v>58</v>
      </c>
      <c r="G12" s="135" t="s">
        <v>153</v>
      </c>
      <c r="H12" s="136">
        <v>100</v>
      </c>
      <c r="I12" s="261">
        <v>0.13</v>
      </c>
      <c r="J12" s="257"/>
    </row>
    <row r="13" spans="1:10" s="89" customFormat="1" ht="45" x14ac:dyDescent="0.3">
      <c r="A13" s="250"/>
      <c r="B13" s="137" t="s">
        <v>154</v>
      </c>
      <c r="C13" s="128">
        <v>80</v>
      </c>
      <c r="D13" s="252"/>
      <c r="E13" s="122"/>
      <c r="F13" s="241"/>
      <c r="G13" s="131" t="s">
        <v>154</v>
      </c>
      <c r="H13" s="128">
        <v>80</v>
      </c>
      <c r="I13" s="254"/>
      <c r="J13" s="257"/>
    </row>
    <row r="14" spans="1:10" s="89" customFormat="1" ht="60" x14ac:dyDescent="0.3">
      <c r="A14" s="250"/>
      <c r="B14" s="137" t="s">
        <v>155</v>
      </c>
      <c r="C14" s="128">
        <v>60</v>
      </c>
      <c r="D14" s="252"/>
      <c r="E14" s="122"/>
      <c r="F14" s="241"/>
      <c r="G14" s="131" t="s">
        <v>156</v>
      </c>
      <c r="H14" s="128">
        <v>60</v>
      </c>
      <c r="I14" s="254"/>
      <c r="J14" s="257"/>
    </row>
    <row r="15" spans="1:10" s="89" customFormat="1" ht="30" x14ac:dyDescent="0.3">
      <c r="A15" s="250"/>
      <c r="B15" s="137" t="s">
        <v>157</v>
      </c>
      <c r="C15" s="128">
        <v>30</v>
      </c>
      <c r="D15" s="252"/>
      <c r="E15" s="122"/>
      <c r="F15" s="241"/>
      <c r="G15" s="131" t="s">
        <v>157</v>
      </c>
      <c r="H15" s="128">
        <v>20</v>
      </c>
      <c r="I15" s="254"/>
      <c r="J15" s="257"/>
    </row>
    <row r="16" spans="1:10" s="89" customFormat="1" ht="30" x14ac:dyDescent="0.3">
      <c r="A16" s="250"/>
      <c r="B16" s="137" t="s">
        <v>158</v>
      </c>
      <c r="C16" s="128">
        <v>10</v>
      </c>
      <c r="D16" s="252"/>
      <c r="E16" s="122"/>
      <c r="F16" s="241"/>
      <c r="G16" s="131" t="s">
        <v>158</v>
      </c>
      <c r="H16" s="128">
        <v>10</v>
      </c>
      <c r="I16" s="254"/>
      <c r="J16" s="257"/>
    </row>
    <row r="17" spans="1:12" s="89" customFormat="1" ht="15.6" thickBot="1" x14ac:dyDescent="0.35">
      <c r="A17" s="251"/>
      <c r="B17" s="132" t="s">
        <v>152</v>
      </c>
      <c r="C17" s="133">
        <v>0</v>
      </c>
      <c r="D17" s="253"/>
      <c r="E17" s="122"/>
      <c r="F17" s="242"/>
      <c r="G17" s="132" t="s">
        <v>152</v>
      </c>
      <c r="H17" s="133">
        <v>0</v>
      </c>
      <c r="I17" s="255"/>
      <c r="J17" s="257"/>
    </row>
    <row r="18" spans="1:12" s="89" customFormat="1" ht="15" customHeight="1" thickTop="1" x14ac:dyDescent="0.3">
      <c r="A18" s="259" t="s">
        <v>59</v>
      </c>
      <c r="B18" s="138" t="s">
        <v>159</v>
      </c>
      <c r="C18" s="136">
        <v>100</v>
      </c>
      <c r="D18" s="260">
        <v>0.2</v>
      </c>
      <c r="E18" s="122"/>
      <c r="F18" s="240" t="s">
        <v>59</v>
      </c>
      <c r="G18" s="138" t="s">
        <v>159</v>
      </c>
      <c r="H18" s="126">
        <v>100</v>
      </c>
      <c r="I18" s="261">
        <v>0.05</v>
      </c>
      <c r="J18" s="257"/>
    </row>
    <row r="19" spans="1:12" s="89" customFormat="1" x14ac:dyDescent="0.3">
      <c r="A19" s="250"/>
      <c r="B19" s="127" t="s">
        <v>160</v>
      </c>
      <c r="C19" s="128">
        <v>50</v>
      </c>
      <c r="D19" s="252"/>
      <c r="E19" s="122"/>
      <c r="F19" s="241"/>
      <c r="G19" s="127" t="s">
        <v>160</v>
      </c>
      <c r="H19" s="128">
        <v>50</v>
      </c>
      <c r="I19" s="254"/>
      <c r="J19" s="257"/>
    </row>
    <row r="20" spans="1:12" s="89" customFormat="1" ht="45.6" thickBot="1" x14ac:dyDescent="0.35">
      <c r="A20" s="262"/>
      <c r="B20" s="139" t="s">
        <v>161</v>
      </c>
      <c r="C20" s="140">
        <v>10</v>
      </c>
      <c r="D20" s="263"/>
      <c r="E20" s="122"/>
      <c r="F20" s="241"/>
      <c r="G20" s="129" t="s">
        <v>162</v>
      </c>
      <c r="H20" s="130">
        <v>10</v>
      </c>
      <c r="I20" s="254"/>
      <c r="J20" s="258"/>
    </row>
    <row r="21" spans="1:12" s="89" customFormat="1" ht="15" customHeight="1" x14ac:dyDescent="0.25">
      <c r="B21" s="141"/>
      <c r="E21" s="142"/>
      <c r="F21" s="246" t="s">
        <v>61</v>
      </c>
      <c r="G21" s="143" t="s">
        <v>163</v>
      </c>
      <c r="H21" s="144">
        <f>_xlfn.NUMBERVALUE(10)</f>
        <v>10</v>
      </c>
      <c r="I21" s="247">
        <v>0.2</v>
      </c>
      <c r="J21" s="236" t="s">
        <v>164</v>
      </c>
    </row>
    <row r="22" spans="1:12" s="146" customFormat="1" ht="15" customHeight="1" x14ac:dyDescent="0.25">
      <c r="A22" s="89"/>
      <c r="B22" s="141"/>
      <c r="C22" s="89"/>
      <c r="D22" s="89"/>
      <c r="E22" s="142"/>
      <c r="F22" s="241"/>
      <c r="G22" s="127" t="s">
        <v>165</v>
      </c>
      <c r="H22" s="145">
        <v>10</v>
      </c>
      <c r="I22" s="244"/>
      <c r="J22" s="237"/>
      <c r="K22" s="89"/>
      <c r="L22" s="89"/>
    </row>
    <row r="23" spans="1:12" s="89" customFormat="1" ht="15" customHeight="1" x14ac:dyDescent="0.25">
      <c r="A23" s="239" t="s">
        <v>166</v>
      </c>
      <c r="B23" s="239"/>
      <c r="C23" s="239"/>
      <c r="D23" s="239"/>
      <c r="E23" s="142"/>
      <c r="F23" s="241"/>
      <c r="G23" s="127" t="s">
        <v>167</v>
      </c>
      <c r="H23" s="145">
        <v>50</v>
      </c>
      <c r="I23" s="244"/>
      <c r="J23" s="237"/>
    </row>
    <row r="24" spans="1:12" s="89" customFormat="1" ht="15" customHeight="1" x14ac:dyDescent="0.25">
      <c r="A24" s="147"/>
      <c r="B24" s="147"/>
      <c r="C24" s="147"/>
      <c r="D24" s="147"/>
      <c r="E24" s="142"/>
      <c r="F24" s="241"/>
      <c r="G24" s="127" t="s">
        <v>168</v>
      </c>
      <c r="H24" s="145">
        <v>100</v>
      </c>
      <c r="I24" s="244"/>
      <c r="J24" s="237"/>
    </row>
    <row r="25" spans="1:12" s="89" customFormat="1" ht="15" customHeight="1" x14ac:dyDescent="0.25">
      <c r="A25" s="222" t="s">
        <v>63</v>
      </c>
      <c r="B25" s="223"/>
      <c r="C25" s="96"/>
      <c r="D25" s="96"/>
      <c r="E25" s="142"/>
      <c r="F25" s="242"/>
      <c r="G25" s="148" t="s">
        <v>169</v>
      </c>
      <c r="H25" s="149">
        <v>100</v>
      </c>
      <c r="I25" s="245"/>
      <c r="J25" s="237"/>
    </row>
    <row r="26" spans="1:12" s="89" customFormat="1" ht="15" customHeight="1" x14ac:dyDescent="0.25">
      <c r="A26" s="224"/>
      <c r="B26" s="225"/>
      <c r="C26" s="96"/>
      <c r="D26" s="96"/>
      <c r="E26" s="142"/>
      <c r="F26" s="240" t="s">
        <v>170</v>
      </c>
      <c r="G26" s="150" t="s">
        <v>171</v>
      </c>
      <c r="H26" s="151">
        <v>100</v>
      </c>
      <c r="I26" s="243">
        <v>0.2</v>
      </c>
      <c r="J26" s="237"/>
    </row>
    <row r="27" spans="1:12" s="89" customFormat="1" ht="15" customHeight="1" x14ac:dyDescent="0.25">
      <c r="A27" s="224"/>
      <c r="B27" s="225"/>
      <c r="C27" s="96"/>
      <c r="D27" s="96"/>
      <c r="E27" s="142"/>
      <c r="F27" s="241"/>
      <c r="G27" s="129" t="s">
        <v>172</v>
      </c>
      <c r="H27" s="152">
        <v>90</v>
      </c>
      <c r="I27" s="244"/>
      <c r="J27" s="237"/>
    </row>
    <row r="28" spans="1:12" s="89" customFormat="1" ht="15" customHeight="1" x14ac:dyDescent="0.25">
      <c r="A28" s="224"/>
      <c r="B28" s="225"/>
      <c r="E28" s="142"/>
      <c r="F28" s="241"/>
      <c r="G28" s="129" t="s">
        <v>173</v>
      </c>
      <c r="H28" s="152">
        <v>70</v>
      </c>
      <c r="I28" s="244"/>
      <c r="J28" s="237"/>
    </row>
    <row r="29" spans="1:12" s="89" customFormat="1" ht="15" customHeight="1" x14ac:dyDescent="0.25">
      <c r="A29" s="224"/>
      <c r="B29" s="225"/>
      <c r="E29" s="142"/>
      <c r="F29" s="241"/>
      <c r="G29" s="129" t="s">
        <v>174</v>
      </c>
      <c r="H29" s="152">
        <v>40</v>
      </c>
      <c r="I29" s="244"/>
      <c r="J29" s="237"/>
    </row>
    <row r="30" spans="1:12" s="89" customFormat="1" ht="15" customHeight="1" x14ac:dyDescent="0.25">
      <c r="A30" s="226"/>
      <c r="B30" s="227"/>
      <c r="E30" s="142"/>
      <c r="F30" s="242"/>
      <c r="G30" s="148" t="s">
        <v>175</v>
      </c>
      <c r="H30" s="149">
        <v>10</v>
      </c>
      <c r="I30" s="245"/>
      <c r="J30" s="237"/>
    </row>
    <row r="31" spans="1:12" s="89" customFormat="1" ht="15" customHeight="1" x14ac:dyDescent="0.25">
      <c r="A31" s="96"/>
      <c r="E31" s="142"/>
      <c r="F31" s="240" t="s">
        <v>64</v>
      </c>
      <c r="G31" s="150" t="s">
        <v>176</v>
      </c>
      <c r="H31" s="151">
        <v>100</v>
      </c>
      <c r="I31" s="243">
        <v>0.1</v>
      </c>
      <c r="J31" s="237"/>
      <c r="K31" s="146"/>
      <c r="L31" s="146"/>
    </row>
    <row r="32" spans="1:12" s="89" customFormat="1" ht="15" customHeight="1" x14ac:dyDescent="0.25">
      <c r="A32" s="142"/>
      <c r="B32" s="96"/>
      <c r="C32" s="96"/>
      <c r="D32" s="96"/>
      <c r="E32" s="142"/>
      <c r="F32" s="241"/>
      <c r="G32" s="129" t="s">
        <v>177</v>
      </c>
      <c r="H32" s="152">
        <v>80</v>
      </c>
      <c r="I32" s="244"/>
      <c r="J32" s="237"/>
    </row>
    <row r="33" spans="1:10" s="89" customFormat="1" ht="15" customHeight="1" x14ac:dyDescent="0.25">
      <c r="A33" s="142"/>
      <c r="B33" s="228" t="s">
        <v>67</v>
      </c>
      <c r="C33" s="229"/>
      <c r="D33" s="230"/>
      <c r="E33" s="142"/>
      <c r="F33" s="241"/>
      <c r="G33" s="129" t="s">
        <v>178</v>
      </c>
      <c r="H33" s="152">
        <v>60</v>
      </c>
      <c r="I33" s="244"/>
      <c r="J33" s="237"/>
    </row>
    <row r="34" spans="1:10" s="89" customFormat="1" ht="15" customHeight="1" x14ac:dyDescent="0.25">
      <c r="A34" s="142"/>
      <c r="B34" s="231"/>
      <c r="C34" s="181"/>
      <c r="D34" s="232"/>
      <c r="E34" s="142"/>
      <c r="F34" s="241"/>
      <c r="G34" s="129" t="s">
        <v>179</v>
      </c>
      <c r="H34" s="152">
        <v>40</v>
      </c>
      <c r="I34" s="244"/>
      <c r="J34" s="237"/>
    </row>
    <row r="35" spans="1:10" s="89" customFormat="1" ht="15" customHeight="1" x14ac:dyDescent="0.25">
      <c r="A35" s="142"/>
      <c r="B35" s="231"/>
      <c r="C35" s="181"/>
      <c r="D35" s="232"/>
      <c r="E35" s="142"/>
      <c r="F35" s="242"/>
      <c r="G35" s="148" t="s">
        <v>180</v>
      </c>
      <c r="H35" s="149">
        <v>20</v>
      </c>
      <c r="I35" s="245"/>
      <c r="J35" s="237"/>
    </row>
    <row r="36" spans="1:10" s="89" customFormat="1" ht="15" customHeight="1" x14ac:dyDescent="0.25">
      <c r="A36" s="142"/>
      <c r="B36" s="231"/>
      <c r="C36" s="181"/>
      <c r="D36" s="232"/>
      <c r="E36" s="142"/>
      <c r="F36" s="240" t="s">
        <v>181</v>
      </c>
      <c r="G36" s="138" t="s">
        <v>182</v>
      </c>
      <c r="H36" s="151">
        <v>100</v>
      </c>
      <c r="I36" s="243">
        <v>0.1</v>
      </c>
      <c r="J36" s="237"/>
    </row>
    <row r="37" spans="1:10" s="89" customFormat="1" ht="15" customHeight="1" x14ac:dyDescent="0.25">
      <c r="A37" s="142"/>
      <c r="B37" s="231"/>
      <c r="C37" s="181"/>
      <c r="D37" s="232"/>
      <c r="E37" s="142"/>
      <c r="F37" s="241"/>
      <c r="G37" s="127" t="s">
        <v>183</v>
      </c>
      <c r="H37" s="145">
        <v>80</v>
      </c>
      <c r="I37" s="244"/>
      <c r="J37" s="237"/>
    </row>
    <row r="38" spans="1:10" s="89" customFormat="1" ht="15" customHeight="1" x14ac:dyDescent="0.25">
      <c r="A38" s="142"/>
      <c r="B38" s="233"/>
      <c r="C38" s="234"/>
      <c r="D38" s="235"/>
      <c r="E38" s="142"/>
      <c r="F38" s="241"/>
      <c r="G38" s="127" t="s">
        <v>184</v>
      </c>
      <c r="H38" s="153">
        <v>60</v>
      </c>
      <c r="I38" s="244"/>
      <c r="J38" s="237"/>
    </row>
    <row r="39" spans="1:10" s="89" customFormat="1" ht="15" customHeight="1" x14ac:dyDescent="0.25">
      <c r="A39" s="142"/>
      <c r="B39" s="141"/>
      <c r="E39" s="142"/>
      <c r="F39" s="241"/>
      <c r="G39" s="127" t="s">
        <v>185</v>
      </c>
      <c r="H39" s="145">
        <v>40</v>
      </c>
      <c r="I39" s="244"/>
      <c r="J39" s="237"/>
    </row>
    <row r="40" spans="1:10" s="89" customFormat="1" ht="15" customHeight="1" x14ac:dyDescent="0.25">
      <c r="A40" s="142"/>
      <c r="B40" s="141"/>
      <c r="C40" s="142"/>
      <c r="D40" s="142"/>
      <c r="E40" s="142"/>
      <c r="F40" s="242"/>
      <c r="G40" s="148" t="s">
        <v>186</v>
      </c>
      <c r="H40" s="149">
        <v>20</v>
      </c>
      <c r="I40" s="245"/>
      <c r="J40" s="237"/>
    </row>
    <row r="41" spans="1:10" s="89" customFormat="1" ht="15" customHeight="1" x14ac:dyDescent="0.25">
      <c r="A41" s="142"/>
      <c r="B41" s="141"/>
      <c r="C41" s="142"/>
      <c r="D41" s="142"/>
      <c r="E41" s="142"/>
      <c r="F41" s="240" t="s">
        <v>187</v>
      </c>
      <c r="G41" s="125" t="s">
        <v>188</v>
      </c>
      <c r="H41" s="154">
        <v>100</v>
      </c>
      <c r="I41" s="243">
        <v>0.1</v>
      </c>
      <c r="J41" s="237"/>
    </row>
    <row r="42" spans="1:10" s="89" customFormat="1" ht="15" customHeight="1" x14ac:dyDescent="0.25">
      <c r="A42" s="142"/>
      <c r="B42" s="141"/>
      <c r="C42" s="142"/>
      <c r="D42" s="142"/>
      <c r="E42" s="142"/>
      <c r="F42" s="241"/>
      <c r="G42" s="127" t="s">
        <v>189</v>
      </c>
      <c r="H42" s="145">
        <v>80</v>
      </c>
      <c r="I42" s="244"/>
      <c r="J42" s="237"/>
    </row>
    <row r="43" spans="1:10" s="89" customFormat="1" ht="15" customHeight="1" x14ac:dyDescent="0.25">
      <c r="A43" s="142"/>
      <c r="B43" s="141"/>
      <c r="C43" s="142"/>
      <c r="D43" s="142"/>
      <c r="E43" s="142"/>
      <c r="F43" s="241"/>
      <c r="G43" s="127" t="s">
        <v>190</v>
      </c>
      <c r="H43" s="145">
        <v>60</v>
      </c>
      <c r="I43" s="244"/>
      <c r="J43" s="237"/>
    </row>
    <row r="44" spans="1:10" s="89" customFormat="1" ht="15" customHeight="1" x14ac:dyDescent="0.25">
      <c r="A44" s="142"/>
      <c r="B44" s="141"/>
      <c r="C44" s="142"/>
      <c r="D44" s="142"/>
      <c r="E44" s="142"/>
      <c r="F44" s="241"/>
      <c r="G44" s="127" t="s">
        <v>191</v>
      </c>
      <c r="H44" s="145">
        <v>40</v>
      </c>
      <c r="I44" s="244"/>
      <c r="J44" s="237"/>
    </row>
    <row r="45" spans="1:10" s="89" customFormat="1" ht="15" customHeight="1" thickBot="1" x14ac:dyDescent="0.3">
      <c r="A45" s="142"/>
      <c r="B45" s="141"/>
      <c r="C45" s="142"/>
      <c r="D45" s="142"/>
      <c r="E45" s="142"/>
      <c r="F45" s="242"/>
      <c r="G45" s="148" t="s">
        <v>192</v>
      </c>
      <c r="H45" s="149">
        <v>20</v>
      </c>
      <c r="I45" s="245"/>
      <c r="J45" s="237"/>
    </row>
    <row r="46" spans="1:10" s="89" customFormat="1" ht="30.6" thickTop="1" x14ac:dyDescent="0.25">
      <c r="A46" s="142"/>
      <c r="B46" s="141"/>
      <c r="C46" s="142"/>
      <c r="D46" s="142"/>
      <c r="E46" s="142"/>
      <c r="F46" s="240" t="s">
        <v>193</v>
      </c>
      <c r="G46" s="155" t="s">
        <v>194</v>
      </c>
      <c r="H46" s="154">
        <v>100</v>
      </c>
      <c r="I46" s="243">
        <v>0.05</v>
      </c>
      <c r="J46" s="237"/>
    </row>
    <row r="47" spans="1:10" s="89" customFormat="1" ht="30.6" thickBot="1" x14ac:dyDescent="0.3">
      <c r="A47" s="142"/>
      <c r="B47" s="141"/>
      <c r="C47" s="142"/>
      <c r="D47" s="142"/>
      <c r="E47" s="142"/>
      <c r="F47" s="248"/>
      <c r="G47" s="156" t="s">
        <v>195</v>
      </c>
      <c r="H47" s="157">
        <v>10</v>
      </c>
      <c r="I47" s="249"/>
      <c r="J47" s="238"/>
    </row>
    <row r="48" spans="1:10" s="89" customFormat="1" x14ac:dyDescent="0.25">
      <c r="A48" s="142"/>
      <c r="B48" s="141"/>
      <c r="C48" s="142"/>
      <c r="D48" s="142"/>
      <c r="E48" s="142"/>
      <c r="G48" s="141"/>
    </row>
    <row r="49" ht="15" customHeight="1" x14ac:dyDescent="0.25"/>
    <row r="51" ht="15" customHeight="1" x14ac:dyDescent="0.25"/>
    <row r="60" ht="15" customHeight="1" x14ac:dyDescent="0.25"/>
  </sheetData>
  <sheetProtection algorithmName="SHA-512" hashValue="7AY8vb/AFS0v1GMM7cYHpAT1Ujsyk+bwAP0edJfHQ+9vM9douba0WEJhkRmE8j4Y0Pw9v7yVCoBd+A17beHkxg==" saltValue="5OQq3FVQvWxqd7i4tM1jJw==" spinCount="100000" sheet="1" objects="1" scenarios="1"/>
  <mergeCells count="29">
    <mergeCell ref="A3:A11"/>
    <mergeCell ref="D3:D11"/>
    <mergeCell ref="F3:F11"/>
    <mergeCell ref="I3:I11"/>
    <mergeCell ref="J3:J20"/>
    <mergeCell ref="A12:A17"/>
    <mergeCell ref="D12:D17"/>
    <mergeCell ref="F12:F17"/>
    <mergeCell ref="I12:I17"/>
    <mergeCell ref="A18:A20"/>
    <mergeCell ref="D18:D20"/>
    <mergeCell ref="F18:F20"/>
    <mergeCell ref="I18:I20"/>
    <mergeCell ref="A25:B30"/>
    <mergeCell ref="B33:D38"/>
    <mergeCell ref="J21:J47"/>
    <mergeCell ref="A23:D23"/>
    <mergeCell ref="F26:F30"/>
    <mergeCell ref="I26:I30"/>
    <mergeCell ref="F21:F25"/>
    <mergeCell ref="I21:I25"/>
    <mergeCell ref="F46:F47"/>
    <mergeCell ref="I46:I47"/>
    <mergeCell ref="F31:F35"/>
    <mergeCell ref="I31:I35"/>
    <mergeCell ref="F36:F40"/>
    <mergeCell ref="I36:I40"/>
    <mergeCell ref="F41:F45"/>
    <mergeCell ref="I41:I45"/>
  </mergeCells>
  <pageMargins left="0.56000000000000005" right="0.25" top="0.51" bottom="0.24" header="0.3" footer="0.3"/>
  <pageSetup paperSize="3" scale="5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7cb1f6-1101-4cf9-8ee3-6b99f456a249">
      <Terms xmlns="http://schemas.microsoft.com/office/infopath/2007/PartnerControls"/>
    </lcf76f155ced4ddcb4097134ff3c332f>
    <TaxCatchAll xmlns="3ac0fdfa-8ede-4589-b02c-280346e9ae6f" xsi:nil="true"/>
    <Insurance xmlns="947cb1f6-1101-4cf9-8ee3-6b99f456a249">true</Insurance>
    <WSIB xmlns="947cb1f6-1101-4cf9-8ee3-6b99f456a249">true</WSIB>
    <InsuranceExpiryDate xmlns="947cb1f6-1101-4cf9-8ee3-6b99f456a249" xsi:nil="true"/>
    <WSIBExpiryDate xmlns="947cb1f6-1101-4cf9-8ee3-6b99f456a24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30257E75DB524B96B397F9912268EF" ma:contentTypeVersion="15" ma:contentTypeDescription="Create a new document." ma:contentTypeScope="" ma:versionID="f5c13f618b297aa16c746cc648aada74">
  <xsd:schema xmlns:xsd="http://www.w3.org/2001/XMLSchema" xmlns:xs="http://www.w3.org/2001/XMLSchema" xmlns:p="http://schemas.microsoft.com/office/2006/metadata/properties" xmlns:ns2="947cb1f6-1101-4cf9-8ee3-6b99f456a249" xmlns:ns3="3ac0fdfa-8ede-4589-b02c-280346e9ae6f" targetNamespace="http://schemas.microsoft.com/office/2006/metadata/properties" ma:root="true" ma:fieldsID="dc426ae8dbe62d6f13faa04419af769d" ns2:_="" ns3:_="">
    <xsd:import namespace="947cb1f6-1101-4cf9-8ee3-6b99f456a249"/>
    <xsd:import namespace="3ac0fdfa-8ede-4589-b02c-280346e9ae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WSIB" minOccurs="0"/>
                <xsd:element ref="ns2:Insurance" minOccurs="0"/>
                <xsd:element ref="ns2:WSIBExpiryDate" minOccurs="0"/>
                <xsd:element ref="ns2:InsuranceExpiryDat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b1f6-1101-4cf9-8ee3-6b99f456a2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3b263f-decc-4103-be06-e60edd914aa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WSIB" ma:index="18" nillable="true" ma:displayName="WSIB" ma:default="1" ma:format="Dropdown" ma:internalName="WSIB">
      <xsd:simpleType>
        <xsd:restriction base="dms:Boolean"/>
      </xsd:simpleType>
    </xsd:element>
    <xsd:element name="Insurance" ma:index="19" nillable="true" ma:displayName="Insurance" ma:default="1" ma:format="Dropdown" ma:internalName="Insurance">
      <xsd:simpleType>
        <xsd:restriction base="dms:Boolean"/>
      </xsd:simpleType>
    </xsd:element>
    <xsd:element name="WSIBExpiryDate" ma:index="20" nillable="true" ma:displayName="WSIB Expiry Date" ma:format="DateOnly" ma:internalName="WSIBExpiryDate">
      <xsd:simpleType>
        <xsd:restriction base="dms:DateTime"/>
      </xsd:simpleType>
    </xsd:element>
    <xsd:element name="InsuranceExpiryDate" ma:index="21" nillable="true" ma:displayName="Insurance Expiry Date" ma:format="DateOnly" ma:internalName="InsuranceExpiryDate">
      <xsd:simpleType>
        <xsd:restriction base="dms:DateTim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c0fdfa-8ede-4589-b02c-280346e9ae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1fda23-67ae-4409-9fca-6b38222df7ae}" ma:internalName="TaxCatchAll" ma:showField="CatchAllData" ma:web="3ac0fdfa-8ede-4589-b02c-280346e9ae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09E530-9A51-4157-982C-DF4736AAF55A}">
  <ds:schemaRefs>
    <ds:schemaRef ds:uri="http://schemas.microsoft.com/office/2006/metadata/properties"/>
    <ds:schemaRef ds:uri="http://schemas.microsoft.com/office/infopath/2007/PartnerControls"/>
    <ds:schemaRef ds:uri="bf94e0f4-34ec-4c93-9253-8af7a53e42de"/>
  </ds:schemaRefs>
</ds:datastoreItem>
</file>

<file path=customXml/itemProps2.xml><?xml version="1.0" encoding="utf-8"?>
<ds:datastoreItem xmlns:ds="http://schemas.openxmlformats.org/officeDocument/2006/customXml" ds:itemID="{E97F1834-EE40-464A-B9F7-22285E1B0A06}"/>
</file>

<file path=customXml/itemProps3.xml><?xml version="1.0" encoding="utf-8"?>
<ds:datastoreItem xmlns:ds="http://schemas.openxmlformats.org/officeDocument/2006/customXml" ds:itemID="{8CCC85AA-B922-4891-9FCA-E09C9258AE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 Capital Project Request</vt:lpstr>
      <vt:lpstr>2 MVP</vt:lpstr>
      <vt:lpstr>Definitions</vt:lpstr>
      <vt:lpstr>DO NOT EDIT - DROP DOWNS</vt:lpstr>
      <vt:lpstr>Instructions</vt:lpstr>
      <vt:lpstr>MVP Weighting 4 Reference Only</vt:lpstr>
      <vt:lpstr>'1 Capital Project Request'!Print_Area</vt:lpstr>
      <vt:lpstr>Instructions!Print_Area</vt:lpstr>
      <vt:lpstr>'1 Capital Project Request'!Print_Titles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MacLeod</dc:creator>
  <cp:keywords/>
  <dc:description/>
  <cp:lastModifiedBy>Mary MacLeod</cp:lastModifiedBy>
  <cp:revision/>
  <cp:lastPrinted>2026-10-13T15:44:49Z</cp:lastPrinted>
  <dcterms:created xsi:type="dcterms:W3CDTF">2025-11-06T18:41:28Z</dcterms:created>
  <dcterms:modified xsi:type="dcterms:W3CDTF">2026-10-14T13:07:35Z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0x010100F930257E75DB524B96B397F9912268EF</vt:lpwstr>
  </property>
  <property fmtid="{D5CDD505-2E9C-101B-9397-08002B2CF9AE}" pid="3" name="MediaServiceImageTags">
    <vt:lpwstr/>
  </property>
</Properties>
</file>